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336" tabRatio="836" activeTab="4"/>
  </bookViews>
  <sheets>
    <sheet name="starejše učenke" sheetId="1" r:id="rId1"/>
    <sheet name="starejši učenci" sheetId="2" r:id="rId2"/>
    <sheet name="mlajše učenke" sheetId="3" r:id="rId3"/>
    <sheet name="mlajši učenci" sheetId="4" r:id="rId4"/>
    <sheet name="najmlajše učenke" sheetId="5" r:id="rId5"/>
    <sheet name="najmlajši učenci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<sst xmlns="http://schemas.openxmlformats.org/spreadsheetml/2006/main" count="1082" uniqueCount="463">
  <si>
    <t>Priimek</t>
  </si>
  <si>
    <t>Višina</t>
  </si>
  <si>
    <t>Čas</t>
  </si>
  <si>
    <t>Šola</t>
  </si>
  <si>
    <t>Licenca</t>
  </si>
  <si>
    <t>Mesto</t>
  </si>
  <si>
    <t>1</t>
  </si>
  <si>
    <t>2</t>
  </si>
  <si>
    <t>Nika</t>
  </si>
  <si>
    <t>Sara</t>
  </si>
  <si>
    <t>Eva</t>
  </si>
  <si>
    <t>Julija</t>
  </si>
  <si>
    <t>Tinkara</t>
  </si>
  <si>
    <t>Zoja</t>
  </si>
  <si>
    <t>OSNOVNA ŠOLA MATIJE VALJAVCA PREDDVOR</t>
  </si>
  <si>
    <t>OSNOVNA ŠOLA VIČ</t>
  </si>
  <si>
    <t>OSNOVNA ŠOLA STRAŽIŠČE KRANJ</t>
  </si>
  <si>
    <t>OSNOVNA ŠOLA FRANCETA PREŠERNA KRANJ</t>
  </si>
  <si>
    <t>OSNOVNA ŠOLA KOMENDA MOSTE</t>
  </si>
  <si>
    <t>OSNOVNA ŠOLA SIMONA JENKA KRANJ</t>
  </si>
  <si>
    <t>OSNOVNA ŠOLA PREDOSLJE KRANJ</t>
  </si>
  <si>
    <t>OSNOVNA ŠOLA DAVORINA JENKA CERKLJE NA GORENJSKEM</t>
  </si>
  <si>
    <t>OSNOVNA ŠOLA IVANA CANKARJA VRHNIKA Lošca 1</t>
  </si>
  <si>
    <t>ne</t>
  </si>
  <si>
    <t>Im</t>
  </si>
  <si>
    <t>OSNOVNA ŠOLA ŠENČUR</t>
  </si>
  <si>
    <t>Vita</t>
  </si>
  <si>
    <t>Ema</t>
  </si>
  <si>
    <t>Hafner</t>
  </si>
  <si>
    <t>OSNOVNA ŠOLA OREHEK KRANJ</t>
  </si>
  <si>
    <t>Gaja</t>
  </si>
  <si>
    <t>Manca</t>
  </si>
  <si>
    <t>OSNOVNA ŠOLA SIMONA GREGORČIČA KOBARID</t>
  </si>
  <si>
    <t>OSNOVNA ŠOLA FRANCETA BEVKA TOLMIN</t>
  </si>
  <si>
    <t>Gabršček</t>
  </si>
  <si>
    <t>OSNOVNA ŠOLA MIROSLAVA VILHARJA POSTOJNA</t>
  </si>
  <si>
    <t>Ivana</t>
  </si>
  <si>
    <t>Hajdukovič</t>
  </si>
  <si>
    <t>OSNOVNA ŠOLA ANTONA MARTINA SLOMŠKA VRHNIKA</t>
  </si>
  <si>
    <t>Ravnikar</t>
  </si>
  <si>
    <t>Kotnik</t>
  </si>
  <si>
    <t>Hrast</t>
  </si>
  <si>
    <t>Ela</t>
  </si>
  <si>
    <t>Božiček</t>
  </si>
  <si>
    <t>Luna Nika</t>
  </si>
  <si>
    <t>Perčič</t>
  </si>
  <si>
    <t>Maša</t>
  </si>
  <si>
    <t>Bogataj Osenar</t>
  </si>
  <si>
    <t>Neja</t>
  </si>
  <si>
    <t>Beguš</t>
  </si>
  <si>
    <t>Fras</t>
  </si>
  <si>
    <t>Pajk</t>
  </si>
  <si>
    <t>Mila</t>
  </si>
  <si>
    <t>Kržišnik</t>
  </si>
  <si>
    <t>Deva</t>
  </si>
  <si>
    <t>Praznik</t>
  </si>
  <si>
    <t>Tisa</t>
  </si>
  <si>
    <t>Juvanec Remškar</t>
  </si>
  <si>
    <t>Mila Sarina</t>
  </si>
  <si>
    <t>Merc</t>
  </si>
  <si>
    <t>Ajda</t>
  </si>
  <si>
    <t>Šinkovec</t>
  </si>
  <si>
    <t>Kristina</t>
  </si>
  <si>
    <t>Lakner</t>
  </si>
  <si>
    <t>Zdešar</t>
  </si>
  <si>
    <t>Bohinc</t>
  </si>
  <si>
    <t>Neli</t>
  </si>
  <si>
    <t>Jeraj</t>
  </si>
  <si>
    <t>Ronchi</t>
  </si>
  <si>
    <t>OSNOVNA ŠOLA KARLA DESTOVNIKA-KAJUHA</t>
  </si>
  <si>
    <t>Novak</t>
  </si>
  <si>
    <t>Županc</t>
  </si>
  <si>
    <t>OSNOVNA ŠOLA DR. BOGOMIRJA MAGAJNE DIVAČA</t>
  </si>
  <si>
    <t>OSNOVNA ŠOLA MILOJKE ŠTRUKELJ NOVA GORICA</t>
  </si>
  <si>
    <t>Geržina</t>
  </si>
  <si>
    <t>OSNOVNA ŠOLA DRAGOMIRJA BENČIČA-BRKINA HRPELJE</t>
  </si>
  <si>
    <t>Kranjc</t>
  </si>
  <si>
    <t>Tajda</t>
  </si>
  <si>
    <t>OSNOVNA ŠOLA BEŽIGRAD</t>
  </si>
  <si>
    <t>Manja</t>
  </si>
  <si>
    <t>Ivančič</t>
  </si>
  <si>
    <t>Iza</t>
  </si>
  <si>
    <t>Mikulčič</t>
  </si>
  <si>
    <t>Slabe</t>
  </si>
  <si>
    <t>Osnovna šola Kašelj</t>
  </si>
  <si>
    <t>Lara</t>
  </si>
  <si>
    <t>Turšič</t>
  </si>
  <si>
    <t>OSNOVNA ŠOLA DR.IVANA KOROŠCA Borovnica</t>
  </si>
  <si>
    <t>22+</t>
  </si>
  <si>
    <t>12+</t>
  </si>
  <si>
    <t>20+</t>
  </si>
  <si>
    <t>29+</t>
  </si>
  <si>
    <t>25+</t>
  </si>
  <si>
    <t>Mrak</t>
  </si>
  <si>
    <t>Petrovič</t>
  </si>
  <si>
    <t>Pija</t>
  </si>
  <si>
    <t>Zoran</t>
  </si>
  <si>
    <t>Zmerzlikar</t>
  </si>
  <si>
    <t>Petja</t>
  </si>
  <si>
    <t>Anja</t>
  </si>
  <si>
    <t>Hren</t>
  </si>
  <si>
    <t>Ahčin</t>
  </si>
  <si>
    <t>Ana</t>
  </si>
  <si>
    <t>13+</t>
  </si>
  <si>
    <t>15+</t>
  </si>
  <si>
    <t>24+</t>
  </si>
  <si>
    <t>32+</t>
  </si>
  <si>
    <t>NŠ</t>
  </si>
  <si>
    <t>Anže</t>
  </si>
  <si>
    <t>Požar</t>
  </si>
  <si>
    <t>OSNOVNA ŠOLA DUTOVLJE</t>
  </si>
  <si>
    <t>33+</t>
  </si>
  <si>
    <t>Filip</t>
  </si>
  <si>
    <t>Muznik</t>
  </si>
  <si>
    <t>Lev</t>
  </si>
  <si>
    <t>Pečnik</t>
  </si>
  <si>
    <t>OSNOVNA ŠOLA RIHARDA JAKOPIČA</t>
  </si>
  <si>
    <t>Matija</t>
  </si>
  <si>
    <t>Fišer</t>
  </si>
  <si>
    <t>OSNOVNA ŠOLA FRANA ERJAVCA NOVA GORICA</t>
  </si>
  <si>
    <t>Svit</t>
  </si>
  <si>
    <t>Jurjevič</t>
  </si>
  <si>
    <t>OSNOVNA ŠOLA IG</t>
  </si>
  <si>
    <t xml:space="preserve">Matevž </t>
  </si>
  <si>
    <t>Vrhunc</t>
  </si>
  <si>
    <t>OSNOVNA ŠOLA ŽELEZNIKI</t>
  </si>
  <si>
    <t>Ožbej</t>
  </si>
  <si>
    <t>Klavčič</t>
  </si>
  <si>
    <t>OSNOVNA ŠOLA JAKOBA ALJAŽA KRANJ</t>
  </si>
  <si>
    <t>Nejc</t>
  </si>
  <si>
    <t>Pirc</t>
  </si>
  <si>
    <t>Ambrož</t>
  </si>
  <si>
    <t>Kuzma Pongrac</t>
  </si>
  <si>
    <t>OSNOVNA ŠOLA MARTINA KRPANA</t>
  </si>
  <si>
    <t>Niko</t>
  </si>
  <si>
    <t>Kramar Cverle</t>
  </si>
  <si>
    <t>Janin</t>
  </si>
  <si>
    <t>Lepojič</t>
  </si>
  <si>
    <t>Matic</t>
  </si>
  <si>
    <t>Gašperin</t>
  </si>
  <si>
    <t>Ian</t>
  </si>
  <si>
    <t>Celin</t>
  </si>
  <si>
    <t>OSNOVNA ŠOLA PREŽIHOVEGA VORANCA</t>
  </si>
  <si>
    <t>Lovro</t>
  </si>
  <si>
    <t>Kristan</t>
  </si>
  <si>
    <t>Martin</t>
  </si>
  <si>
    <t>Muri</t>
  </si>
  <si>
    <t>Ovid Juh</t>
  </si>
  <si>
    <t>Vid</t>
  </si>
  <si>
    <t>Dolinar</t>
  </si>
  <si>
    <t>OSNOVNA ŠOLA DOBROVA</t>
  </si>
  <si>
    <t>Mark</t>
  </si>
  <si>
    <t>Vukman</t>
  </si>
  <si>
    <t>Al</t>
  </si>
  <si>
    <t>Jureš</t>
  </si>
  <si>
    <t>Janžekovič</t>
  </si>
  <si>
    <t>Grims</t>
  </si>
  <si>
    <t>Jure</t>
  </si>
  <si>
    <t>Vrhovnik</t>
  </si>
  <si>
    <t>Jan</t>
  </si>
  <si>
    <t>Ambrož Žižmond</t>
  </si>
  <si>
    <t>Luka</t>
  </si>
  <si>
    <t>Sajovic</t>
  </si>
  <si>
    <t>Ažbe</t>
  </si>
  <si>
    <t>Ulčar</t>
  </si>
  <si>
    <t>Tim</t>
  </si>
  <si>
    <t>Podobnik</t>
  </si>
  <si>
    <t>Aleksej</t>
  </si>
  <si>
    <t xml:space="preserve">Matić </t>
  </si>
  <si>
    <t>Liam</t>
  </si>
  <si>
    <t>Goler</t>
  </si>
  <si>
    <t>Osnovna šola Janeza Puharja Kranj - Center</t>
  </si>
  <si>
    <t>LUKA</t>
  </si>
  <si>
    <t>BOŽEK</t>
  </si>
  <si>
    <t>Cene</t>
  </si>
  <si>
    <t>Hočevar</t>
  </si>
  <si>
    <t>OSNOVNA ŠOLA PRESERJE PRI RADOMLJAH</t>
  </si>
  <si>
    <t>Benjamin</t>
  </si>
  <si>
    <t>Humar</t>
  </si>
  <si>
    <t>Zala</t>
  </si>
  <si>
    <t>Kos</t>
  </si>
  <si>
    <t>Laharnar</t>
  </si>
  <si>
    <t>Eva Anastazija</t>
  </si>
  <si>
    <t>Bergant</t>
  </si>
  <si>
    <t>OSNOVNA ŠOLA IVANA GROHARJA</t>
  </si>
  <si>
    <t>Katarina</t>
  </si>
  <si>
    <t>Bajželj</t>
  </si>
  <si>
    <t>OSNOVNA ŠOLA STANETA ŽAGARJA KRANJ</t>
  </si>
  <si>
    <t>Pogačnik</t>
  </si>
  <si>
    <t>OSNOVNA ŠOLA PIRNIČE</t>
  </si>
  <si>
    <t>Kernc</t>
  </si>
  <si>
    <t>Rebeka</t>
  </si>
  <si>
    <t>Šolar Dejanovič</t>
  </si>
  <si>
    <t>OSNOVNA ŠOLA STANETA ŽAGARJA LIPNICA</t>
  </si>
  <si>
    <t>Alja</t>
  </si>
  <si>
    <t>Fajs</t>
  </si>
  <si>
    <t>OSNOVNA ŠOLA SAVSKO NASELJE</t>
  </si>
  <si>
    <t>Metka</t>
  </si>
  <si>
    <t>Bizjak</t>
  </si>
  <si>
    <t>OSNOVNA ŠOLA DANILA LOKARJA AJDOVŠČINA</t>
  </si>
  <si>
    <t>Petra</t>
  </si>
  <si>
    <t>Ronja</t>
  </si>
  <si>
    <t>Debevec</t>
  </si>
  <si>
    <t>OSNOVNA ŠOLA POLJANE</t>
  </si>
  <si>
    <t>Pia</t>
  </si>
  <si>
    <t>Pirc Ravnič</t>
  </si>
  <si>
    <t>Štravs</t>
  </si>
  <si>
    <t>Lana</t>
  </si>
  <si>
    <t>Šulin</t>
  </si>
  <si>
    <t>OSNOVNA ŠOLA BOVEC</t>
  </si>
  <si>
    <t>Dagarin</t>
  </si>
  <si>
    <t>Alina</t>
  </si>
  <si>
    <t>Taborin</t>
  </si>
  <si>
    <t>OSNOVNA ŠOLA ŠMARTNO POD ŠMARNO GORO</t>
  </si>
  <si>
    <t>Dominika</t>
  </si>
  <si>
    <t>Zavod Svet montessori, šolstvo, Nova Gorica</t>
  </si>
  <si>
    <t>Špik Jakin</t>
  </si>
  <si>
    <t>Strgar</t>
  </si>
  <si>
    <t>Rychly</t>
  </si>
  <si>
    <t>Neva</t>
  </si>
  <si>
    <t>Lukežič</t>
  </si>
  <si>
    <t>Zarja</t>
  </si>
  <si>
    <t>Katja</t>
  </si>
  <si>
    <t>Žumer</t>
  </si>
  <si>
    <t>Vuga</t>
  </si>
  <si>
    <t>Anouk</t>
  </si>
  <si>
    <t>Klippel</t>
  </si>
  <si>
    <t>Sophie</t>
  </si>
  <si>
    <t>Renčelj</t>
  </si>
  <si>
    <t>OSNOVNA ŠOLA SREČKA KOSOVELA</t>
  </si>
  <si>
    <t>Ješe</t>
  </si>
  <si>
    <t>Patricija</t>
  </si>
  <si>
    <t>Sosić</t>
  </si>
  <si>
    <t>Černigoj</t>
  </si>
  <si>
    <t>OSNOVNA ŠOLA DRAGOTINA KETTEJA ILIRSKA BISTRICA</t>
  </si>
  <si>
    <t>Šifrer</t>
  </si>
  <si>
    <t>Lila</t>
  </si>
  <si>
    <t>Maroševič</t>
  </si>
  <si>
    <t>Gantar</t>
  </si>
  <si>
    <t>Aurora Evgenija</t>
  </si>
  <si>
    <t>Arh</t>
  </si>
  <si>
    <t>Gabrijeličič</t>
  </si>
  <si>
    <t>Nina</t>
  </si>
  <si>
    <t>Sanabor</t>
  </si>
  <si>
    <t>Brina</t>
  </si>
  <si>
    <t>Podgornik Hvala</t>
  </si>
  <si>
    <t>OSNOVNA ŠOLA IDRIJA</t>
  </si>
  <si>
    <t>Ropret</t>
  </si>
  <si>
    <t>Mozetič</t>
  </si>
  <si>
    <t>Planinšek</t>
  </si>
  <si>
    <t>Carl</t>
  </si>
  <si>
    <t>OSNOVNA ŠOLA SPODNJA IDRIJA</t>
  </si>
  <si>
    <t>Taya</t>
  </si>
  <si>
    <t>Naglič</t>
  </si>
  <si>
    <t>Ocvirk</t>
  </si>
  <si>
    <t>Kete</t>
  </si>
  <si>
    <t>OSNOVNA ŠOLA DRAGA BAJCA VIPAVA</t>
  </si>
  <si>
    <t>Kaja</t>
  </si>
  <si>
    <t>Lesar</t>
  </si>
  <si>
    <t>joana</t>
  </si>
  <si>
    <t>koščak</t>
  </si>
  <si>
    <t>Sofija</t>
  </si>
  <si>
    <t>Hofler</t>
  </si>
  <si>
    <t>Čebohin Grah</t>
  </si>
  <si>
    <t>Jošt</t>
  </si>
  <si>
    <t>Pibernik</t>
  </si>
  <si>
    <t>31+</t>
  </si>
  <si>
    <t>Van</t>
  </si>
  <si>
    <t>Volarič</t>
  </si>
  <si>
    <t>Aljaž</t>
  </si>
  <si>
    <t>Abe</t>
  </si>
  <si>
    <t>OSNOVNA ŠOLA RODICA</t>
  </si>
  <si>
    <t>30+</t>
  </si>
  <si>
    <t>Ris</t>
  </si>
  <si>
    <t>Likar</t>
  </si>
  <si>
    <t>OSNOVNA ŠOLA TRNOVO</t>
  </si>
  <si>
    <t>Njegoš</t>
  </si>
  <si>
    <t>Širaiy</t>
  </si>
  <si>
    <t>OSNOVNA ŠOLA DRAVLJE</t>
  </si>
  <si>
    <t>Deni</t>
  </si>
  <si>
    <t>Kristjan</t>
  </si>
  <si>
    <t>Jelenc</t>
  </si>
  <si>
    <t>Anej</t>
  </si>
  <si>
    <t>Kovač</t>
  </si>
  <si>
    <t>Vižintin</t>
  </si>
  <si>
    <t>Privšek Žemva</t>
  </si>
  <si>
    <t>OSNOVNA ŠOLA POLHOV GRADEC</t>
  </si>
  <si>
    <t>Jon</t>
  </si>
  <si>
    <t>Uršič</t>
  </si>
  <si>
    <t>Oskar</t>
  </si>
  <si>
    <t>Petrač</t>
  </si>
  <si>
    <t>OSNOVNA ŠOLA MILANA ŠUŠTARŠIČA</t>
  </si>
  <si>
    <t>London</t>
  </si>
  <si>
    <t>Cvetko</t>
  </si>
  <si>
    <t>Maks</t>
  </si>
  <si>
    <t>Ponikvar</t>
  </si>
  <si>
    <t>Žiga</t>
  </si>
  <si>
    <t>Val</t>
  </si>
  <si>
    <t>Kosi</t>
  </si>
  <si>
    <t>Julian</t>
  </si>
  <si>
    <t>Luzar</t>
  </si>
  <si>
    <t>Timon</t>
  </si>
  <si>
    <t>Stanič</t>
  </si>
  <si>
    <t>OSNOVNA ŠOLA KOLEZIJA</t>
  </si>
  <si>
    <t>Taš</t>
  </si>
  <si>
    <t>Umek</t>
  </si>
  <si>
    <t>Lenaršič</t>
  </si>
  <si>
    <t>Naj</t>
  </si>
  <si>
    <t>Lavrič</t>
  </si>
  <si>
    <t>Nejc Oskar</t>
  </si>
  <si>
    <t>Bor</t>
  </si>
  <si>
    <t>Virk</t>
  </si>
  <si>
    <t xml:space="preserve">Bidovec </t>
  </si>
  <si>
    <t>Tristan</t>
  </si>
  <si>
    <t>Golež</t>
  </si>
  <si>
    <t>Jaša Aleksander</t>
  </si>
  <si>
    <t>Marjanac</t>
  </si>
  <si>
    <t>N</t>
  </si>
  <si>
    <t>Božič</t>
  </si>
  <si>
    <t>Kajetan</t>
  </si>
  <si>
    <t>Arnejšek</t>
  </si>
  <si>
    <t>Hudelja</t>
  </si>
  <si>
    <t>Tine</t>
  </si>
  <si>
    <t>Gašper</t>
  </si>
  <si>
    <t>Špindler</t>
  </si>
  <si>
    <t>Bajc</t>
  </si>
  <si>
    <t>OSNOVNA ŠOLA COL</t>
  </si>
  <si>
    <t>Laura Diana</t>
  </si>
  <si>
    <t>Turnšek</t>
  </si>
  <si>
    <t>OSNOVNA ŠOLA KETTEJA IN MURNA</t>
  </si>
  <si>
    <t>Michieli</t>
  </si>
  <si>
    <t>OSNOVNA ŠOLA TONETA ČUFARJA</t>
  </si>
  <si>
    <t>Naja</t>
  </si>
  <si>
    <t>Šeruga</t>
  </si>
  <si>
    <t>OSNOVNA ŠOLA NAKLO</t>
  </si>
  <si>
    <t>Pintar</t>
  </si>
  <si>
    <t>40+</t>
  </si>
  <si>
    <t>Alica</t>
  </si>
  <si>
    <t>Strugar Mežek</t>
  </si>
  <si>
    <t>Martina</t>
  </si>
  <si>
    <t>39+</t>
  </si>
  <si>
    <t>Ribičič</t>
  </si>
  <si>
    <t>Mija</t>
  </si>
  <si>
    <t>Pegan</t>
  </si>
  <si>
    <t>OSNOVNA ŠOLA VIDE PREGARC</t>
  </si>
  <si>
    <t>Kavčič</t>
  </si>
  <si>
    <t>38+</t>
  </si>
  <si>
    <t>Mia</t>
  </si>
  <si>
    <t>Fajdiga</t>
  </si>
  <si>
    <t>Kolšek</t>
  </si>
  <si>
    <t>OSNOVNA ŠOLA DOB</t>
  </si>
  <si>
    <t>Korošec</t>
  </si>
  <si>
    <t>OSNOVNA ŠOLA MENGEŠ</t>
  </si>
  <si>
    <t>Pika</t>
  </si>
  <si>
    <t>34+</t>
  </si>
  <si>
    <t>Prezelj</t>
  </si>
  <si>
    <t>Kocjančič</t>
  </si>
  <si>
    <t>Laura</t>
  </si>
  <si>
    <t>Jurkovič</t>
  </si>
  <si>
    <t>Prevc</t>
  </si>
  <si>
    <t>Megi</t>
  </si>
  <si>
    <t>Šorli</t>
  </si>
  <si>
    <t>OSNOVNA ŠOLA DUŠANA MUNIHA MOST NA SOČI</t>
  </si>
  <si>
    <t>Mirjam</t>
  </si>
  <si>
    <t>Cigale</t>
  </si>
  <si>
    <t>Lucija</t>
  </si>
  <si>
    <t>Vončina</t>
  </si>
  <si>
    <t>Minea</t>
  </si>
  <si>
    <t>Čičić</t>
  </si>
  <si>
    <t>Nuša</t>
  </si>
  <si>
    <t>Leskovar</t>
  </si>
  <si>
    <t>Meglič</t>
  </si>
  <si>
    <t>Imani Dora</t>
  </si>
  <si>
    <t>Lestan</t>
  </si>
  <si>
    <t>Škrlep</t>
  </si>
  <si>
    <t>Petrič</t>
  </si>
  <si>
    <t>Nastja</t>
  </si>
  <si>
    <t>Dimnik</t>
  </si>
  <si>
    <t>Čener Kikelj</t>
  </si>
  <si>
    <t>OŠ Franceta Bevka Lj </t>
  </si>
  <si>
    <t>Tepina</t>
  </si>
  <si>
    <t>Bolka</t>
  </si>
  <si>
    <t>Žunič</t>
  </si>
  <si>
    <t>Hana</t>
  </si>
  <si>
    <t xml:space="preserve">Furlan Hodžić </t>
  </si>
  <si>
    <t>Lina</t>
  </si>
  <si>
    <t>Šenk</t>
  </si>
  <si>
    <t>Dokl</t>
  </si>
  <si>
    <t>Tija</t>
  </si>
  <si>
    <t>Taja</t>
  </si>
  <si>
    <t>Bernik</t>
  </si>
  <si>
    <t>Kari</t>
  </si>
  <si>
    <t>Gros</t>
  </si>
  <si>
    <t>Loti</t>
  </si>
  <si>
    <t>OSNOVNA ŠOLA ŠTURJE, Ajdovščina</t>
  </si>
  <si>
    <t>Zara</t>
  </si>
  <si>
    <t>Kern</t>
  </si>
  <si>
    <t>Kreft</t>
  </si>
  <si>
    <t>Živa</t>
  </si>
  <si>
    <t>Žibert</t>
  </si>
  <si>
    <t>Ana Ula</t>
  </si>
  <si>
    <t xml:space="preserve">Košir </t>
  </si>
  <si>
    <t>Hribar</t>
  </si>
  <si>
    <t>Margon</t>
  </si>
  <si>
    <t>Lena</t>
  </si>
  <si>
    <t>Sajovic Gašperlin</t>
  </si>
  <si>
    <t>Filipčič</t>
  </si>
  <si>
    <t>WALDORFSKA ŠOLA LJUBLJANA</t>
  </si>
  <si>
    <t>OSNOVNA ŠOLA TRZIN</t>
  </si>
  <si>
    <t>Neža</t>
  </si>
  <si>
    <t>Bizjan</t>
  </si>
  <si>
    <t xml:space="preserve">Škrjanec Stenovec </t>
  </si>
  <si>
    <t>16+</t>
  </si>
  <si>
    <t>OŠ Janeza Puharja Kranj - Center</t>
  </si>
  <si>
    <t>Jovanovič</t>
  </si>
  <si>
    <t>Evelin</t>
  </si>
  <si>
    <t>Bučan</t>
  </si>
  <si>
    <t>Viktorija</t>
  </si>
  <si>
    <t>Radaković Papler</t>
  </si>
  <si>
    <t>Khalilah</t>
  </si>
  <si>
    <t>Ličina</t>
  </si>
  <si>
    <t>Abruč</t>
  </si>
  <si>
    <t>OSNOVNA ŠOLA MATIJE ČOPA KRANJ</t>
  </si>
  <si>
    <t>Cerk</t>
  </si>
  <si>
    <t>Florjanič</t>
  </si>
  <si>
    <t>Gaber Mrak</t>
  </si>
  <si>
    <t>BRINA</t>
  </si>
  <si>
    <t>KAPUN</t>
  </si>
  <si>
    <t>Butala</t>
  </si>
  <si>
    <t>Lan</t>
  </si>
  <si>
    <t>Krošelj</t>
  </si>
  <si>
    <t>OSNOVNA ŠOLA VRHOVCI</t>
  </si>
  <si>
    <t>Jerkič</t>
  </si>
  <si>
    <t>OSNOVNA ŠOLA DOBRAVLJE</t>
  </si>
  <si>
    <t>Lenart</t>
  </si>
  <si>
    <t>Kapitan</t>
  </si>
  <si>
    <t>Knez</t>
  </si>
  <si>
    <t>Lojze</t>
  </si>
  <si>
    <t>Antolin</t>
  </si>
  <si>
    <t>Jevšnik</t>
  </si>
  <si>
    <t>Žigon</t>
  </si>
  <si>
    <t>Timotej</t>
  </si>
  <si>
    <t>Čermelj</t>
  </si>
  <si>
    <t>Jurij</t>
  </si>
  <si>
    <t>Izak</t>
  </si>
  <si>
    <t>Matevž</t>
  </si>
  <si>
    <t>Grašič Stare</t>
  </si>
  <si>
    <t>Maj</t>
  </si>
  <si>
    <t>Hvala</t>
  </si>
  <si>
    <t>David</t>
  </si>
  <si>
    <t>Dolžan</t>
  </si>
  <si>
    <t>Maroko</t>
  </si>
  <si>
    <t>Jensterle</t>
  </si>
  <si>
    <t>Tričić</t>
  </si>
  <si>
    <t>Zabret</t>
  </si>
  <si>
    <t>Staš</t>
  </si>
  <si>
    <t>Patrik</t>
  </si>
  <si>
    <t>Nikolaj</t>
  </si>
  <si>
    <t>Miholič</t>
  </si>
  <si>
    <t>Fran</t>
  </si>
  <si>
    <t>Kovačič</t>
  </si>
  <si>
    <t>Primšek Žemva</t>
  </si>
  <si>
    <t>Vovk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</si>
</sst>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E"/>
      <family val="1"/>
    </font>
    <font>
      <sz val="10"/>
      <name val="Candara"/>
      <family val="2"/>
    </font>
    <font>
      <sz val="11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/>
    </xf>
    <xf numFmtId="4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47" fontId="1" fillId="0" borderId="11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6" fillId="0" borderId="10" xfId="42" applyFont="1" applyBorder="1">
      <alignment/>
      <protection/>
    </xf>
    <xf numFmtId="0" fontId="5" fillId="33" borderId="0" xfId="42" applyFont="1" applyFill="1">
      <alignment/>
      <protection/>
    </xf>
    <xf numFmtId="0" fontId="5" fillId="33" borderId="10" xfId="42" applyFont="1" applyFill="1" applyBorder="1">
      <alignment/>
      <protection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13" borderId="10" xfId="0" applyFont="1" applyFill="1" applyBorder="1" applyAlignment="1">
      <alignment/>
    </xf>
    <xf numFmtId="0" fontId="47" fillId="0" borderId="10" xfId="42" applyFont="1" applyBorder="1">
      <alignment/>
      <protection/>
    </xf>
    <xf numFmtId="0" fontId="46" fillId="13" borderId="10" xfId="42" applyFont="1" applyFill="1" applyBorder="1">
      <alignment/>
      <protection/>
    </xf>
    <xf numFmtId="2" fontId="4" fillId="13" borderId="10" xfId="0" applyNumberFormat="1" applyFont="1" applyFill="1" applyBorder="1" applyAlignment="1">
      <alignment horizontal="right" vertical="center"/>
    </xf>
    <xf numFmtId="47" fontId="4" fillId="1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48" fillId="13" borderId="10" xfId="0" applyFont="1" applyFill="1" applyBorder="1" applyAlignment="1">
      <alignment/>
    </xf>
    <xf numFmtId="0" fontId="46" fillId="7" borderId="10" xfId="0" applyFont="1" applyFill="1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nej%20Peterlin\AppData\Local\Microsoft\Windows\INetCache\Content.Outlook\3SGHGDQD\vnos_rezultatov_starej&#353;i%20M%2020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nej%20Peterlin\AppData\Local\Microsoft\Windows\INetCache\Content.Outlook\3SGHGDQD\vnos_rezultatov_mlaj&#353;e%20&#381;%20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nej%20Peterlin\AppData\Local\Microsoft\Windows\INetCache\Content.Outlook\3SGHGDQD\vnos_rezultatov_mlaj&#353;i%20M%20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rnej%20Peterlin\AppData\Local\Microsoft\Windows\INetCache\Content.Outlook\3SGHGDQD\vnos_rezultatov_najmlaj&#353;i%20M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JAVE"/>
      <sheetName val="ŠTARTNA LISTA - STAREJŠI M"/>
      <sheetName val="STAREJŠI UČENCI"/>
      <sheetName val="REZULTATI"/>
      <sheetName val="TISKANJE"/>
    </sheetNames>
    <sheetDataSet>
      <sheetData sheetId="2">
        <row r="2">
          <cell r="D2" t="str">
            <v>Požar</v>
          </cell>
          <cell r="E2" t="str">
            <v>OSNOVNA ŠOLA DUTOVLJE</v>
          </cell>
          <cell r="F2" t="str">
            <v>ne</v>
          </cell>
          <cell r="G2" t="str">
            <v>33+</v>
          </cell>
          <cell r="H2">
            <v>0.0008333333333333334</v>
          </cell>
        </row>
        <row r="3">
          <cell r="D3" t="str">
            <v>Muznik</v>
          </cell>
          <cell r="E3" t="str">
            <v>OSNOVNA ŠOLA SIMONA GREGORČIČA KOBARID</v>
          </cell>
          <cell r="F3" t="str">
            <v>ne</v>
          </cell>
          <cell r="G3" t="str">
            <v>33+</v>
          </cell>
          <cell r="H3" t="str">
            <v>0:1,25,0</v>
          </cell>
        </row>
        <row r="4">
          <cell r="D4" t="str">
            <v>Pečnik</v>
          </cell>
          <cell r="E4" t="str">
            <v>OSNOVNA ŠOLA RIHARDA JAKOPIČA</v>
          </cell>
          <cell r="F4" t="str">
            <v>ne</v>
          </cell>
          <cell r="G4" t="str">
            <v>32+</v>
          </cell>
          <cell r="H4">
            <v>0.0006944444444444445</v>
          </cell>
        </row>
        <row r="5">
          <cell r="D5" t="str">
            <v>Fišer</v>
          </cell>
          <cell r="E5" t="str">
            <v>OSNOVNA ŠOLA FRANA ERJAVCA NOVA GORICA</v>
          </cell>
          <cell r="F5" t="str">
            <v>ne</v>
          </cell>
          <cell r="G5" t="str">
            <v>32+</v>
          </cell>
          <cell r="H5">
            <v>0.0008217592592592592</v>
          </cell>
        </row>
        <row r="6">
          <cell r="D6" t="str">
            <v>Jurjevič</v>
          </cell>
          <cell r="E6" t="str">
            <v>OSNOVNA ŠOLA IG</v>
          </cell>
          <cell r="F6" t="str">
            <v>ne</v>
          </cell>
          <cell r="G6">
            <v>32</v>
          </cell>
          <cell r="H6">
            <v>0.0010763888888888889</v>
          </cell>
        </row>
        <row r="7">
          <cell r="D7" t="str">
            <v>Vrhunc</v>
          </cell>
          <cell r="E7" t="str">
            <v>OSNOVNA ŠOLA ŽELEZNIKI</v>
          </cell>
          <cell r="F7" t="str">
            <v>ne</v>
          </cell>
          <cell r="G7" t="str">
            <v>29+</v>
          </cell>
          <cell r="H7">
            <v>0.000787037037037037</v>
          </cell>
        </row>
        <row r="8">
          <cell r="D8" t="str">
            <v>Klavčič</v>
          </cell>
          <cell r="E8" t="str">
            <v>OSNOVNA ŠOLA JAKOBA ALJAŽA KRANJ</v>
          </cell>
          <cell r="F8" t="str">
            <v>ne</v>
          </cell>
          <cell r="G8">
            <v>28</v>
          </cell>
          <cell r="H8">
            <v>0.0005324074074074074</v>
          </cell>
        </row>
        <row r="9">
          <cell r="D9" t="str">
            <v>Pirc</v>
          </cell>
          <cell r="E9" t="str">
            <v>OSNOVNA ŠOLA MIROSLAVA VILHARJA POSTOJNA</v>
          </cell>
          <cell r="F9" t="str">
            <v>ne</v>
          </cell>
          <cell r="G9">
            <v>28</v>
          </cell>
          <cell r="H9">
            <v>0.000625</v>
          </cell>
        </row>
        <row r="10">
          <cell r="D10" t="str">
            <v>Kuzma Pongrac</v>
          </cell>
          <cell r="E10" t="str">
            <v>OSNOVNA ŠOLA MARTINA KRPANA</v>
          </cell>
          <cell r="F10" t="str">
            <v>ne</v>
          </cell>
          <cell r="G10" t="str">
            <v>27+</v>
          </cell>
          <cell r="H10">
            <v>0.0007407407407407407</v>
          </cell>
        </row>
        <row r="11">
          <cell r="D11" t="str">
            <v>Kramar Cverle</v>
          </cell>
          <cell r="E11" t="str">
            <v>OSNOVNA ŠOLA DUTOVLJE</v>
          </cell>
          <cell r="F11" t="str">
            <v>ne</v>
          </cell>
          <cell r="G11" t="str">
            <v>27+</v>
          </cell>
          <cell r="H11">
            <v>0.0007638888888888889</v>
          </cell>
        </row>
        <row r="12">
          <cell r="D12" t="str">
            <v>Lepojič</v>
          </cell>
          <cell r="E12" t="str">
            <v>OSNOVNA ŠOLA VIČ</v>
          </cell>
          <cell r="F12" t="str">
            <v>ne</v>
          </cell>
          <cell r="G12">
            <v>27</v>
          </cell>
          <cell r="H12">
            <v>0.0007523148148148147</v>
          </cell>
        </row>
        <row r="13">
          <cell r="D13" t="str">
            <v>Gašperin</v>
          </cell>
          <cell r="E13" t="str">
            <v>OSNOVNA ŠOLA RIHARDA JAKOPIČA</v>
          </cell>
          <cell r="F13" t="str">
            <v>ne</v>
          </cell>
          <cell r="G13">
            <v>27</v>
          </cell>
          <cell r="H13">
            <v>0.00048611111111111104</v>
          </cell>
        </row>
        <row r="14">
          <cell r="D14" t="str">
            <v>Celin</v>
          </cell>
          <cell r="E14" t="str">
            <v>OSNOVNA ŠOLA PREŽIHOVEGA VORANCA</v>
          </cell>
          <cell r="F14" t="str">
            <v>ne</v>
          </cell>
          <cell r="G14">
            <v>27</v>
          </cell>
          <cell r="H14">
            <v>0.0006134259259259259</v>
          </cell>
        </row>
        <row r="15">
          <cell r="D15" t="str">
            <v>Kristan</v>
          </cell>
          <cell r="E15" t="str">
            <v>OSNOVNA ŠOLA PREDOSLJE KRANJ</v>
          </cell>
          <cell r="F15" t="str">
            <v>ne</v>
          </cell>
          <cell r="G15" t="str">
            <v>25+</v>
          </cell>
          <cell r="H15">
            <v>0.0008217592592592592</v>
          </cell>
        </row>
        <row r="16">
          <cell r="D16" t="str">
            <v>Muri</v>
          </cell>
          <cell r="E16" t="str">
            <v>OSNOVNA ŠOLA MATIJE VALJAVCA PREDDVOR</v>
          </cell>
          <cell r="F16" t="str">
            <v>ne</v>
          </cell>
          <cell r="G16" t="str">
            <v>25+</v>
          </cell>
          <cell r="H16">
            <v>0.0009722222222222221</v>
          </cell>
        </row>
        <row r="17">
          <cell r="D17" t="str">
            <v>Ovid Juh</v>
          </cell>
          <cell r="E17" t="str">
            <v>OSNOVNA ŠOLA DR. BOGOMIRJA MAGAJNE DIVAČA</v>
          </cell>
          <cell r="F17" t="str">
            <v>ne</v>
          </cell>
          <cell r="G17">
            <v>25</v>
          </cell>
          <cell r="H17">
            <v>0.000625</v>
          </cell>
        </row>
        <row r="18">
          <cell r="D18" t="str">
            <v>Dolinar</v>
          </cell>
          <cell r="E18" t="str">
            <v>OSNOVNA ŠOLA DOBROVA</v>
          </cell>
          <cell r="F18" t="str">
            <v>ne</v>
          </cell>
          <cell r="G18">
            <v>25</v>
          </cell>
          <cell r="H18">
            <v>0.0004629629629629629</v>
          </cell>
        </row>
        <row r="19">
          <cell r="D19" t="str">
            <v>Vukman</v>
          </cell>
          <cell r="E19" t="str">
            <v>OSNOVNA ŠOLA RIHARDA JAKOPIČA</v>
          </cell>
          <cell r="F19" t="str">
            <v>ne</v>
          </cell>
          <cell r="G19">
            <v>22</v>
          </cell>
          <cell r="H19">
            <v>0.0008680555555555555</v>
          </cell>
        </row>
        <row r="20">
          <cell r="D20" t="str">
            <v>Jureš</v>
          </cell>
          <cell r="E20" t="str">
            <v>OSNOVNA ŠOLA MIROSLAVA VILHARJA POSTOJNA</v>
          </cell>
          <cell r="F20" t="str">
            <v>ne</v>
          </cell>
          <cell r="G20">
            <v>22</v>
          </cell>
          <cell r="H20">
            <v>0.00037037037037037035</v>
          </cell>
        </row>
        <row r="21">
          <cell r="D21" t="str">
            <v>Janžekovič</v>
          </cell>
          <cell r="E21" t="str">
            <v>OSNOVNA ŠOLA ŽELEZNIKI</v>
          </cell>
          <cell r="F21" t="str">
            <v>ne</v>
          </cell>
          <cell r="G21" t="str">
            <v>19+</v>
          </cell>
          <cell r="H21">
            <v>0.0005208333333333333</v>
          </cell>
        </row>
        <row r="22">
          <cell r="D22" t="str">
            <v>Grims</v>
          </cell>
          <cell r="E22" t="str">
            <v>OSNOVNA ŠOLA PREDOSLJE KRANJ</v>
          </cell>
          <cell r="F22" t="str">
            <v>ne</v>
          </cell>
          <cell r="G22" t="str">
            <v>15+</v>
          </cell>
          <cell r="H22">
            <v>0.0004050925925925926</v>
          </cell>
        </row>
        <row r="23">
          <cell r="D23" t="str">
            <v>Vrhovnik</v>
          </cell>
          <cell r="E23" t="str">
            <v>OSNOVNA ŠOLA OREHEK KRANJ</v>
          </cell>
          <cell r="F23" t="str">
            <v>ne</v>
          </cell>
          <cell r="G23">
            <v>15</v>
          </cell>
          <cell r="H23">
            <v>0.0008912037037037036</v>
          </cell>
        </row>
        <row r="24">
          <cell r="D24" t="str">
            <v>Ambrož Žižmond</v>
          </cell>
          <cell r="E24" t="str">
            <v>OSNOVNA ŠOLA PREDOSLJE KRANJ</v>
          </cell>
          <cell r="F24" t="str">
            <v>ne</v>
          </cell>
          <cell r="G24">
            <v>13</v>
          </cell>
          <cell r="H24">
            <v>0.000775462962962963</v>
          </cell>
        </row>
        <row r="25">
          <cell r="D25" t="str">
            <v>Sajovic</v>
          </cell>
          <cell r="E25" t="str">
            <v>OSNOVNA ŠOLA PREDOSLJE KRANJ</v>
          </cell>
          <cell r="F25" t="str">
            <v>ne</v>
          </cell>
          <cell r="G25">
            <v>12</v>
          </cell>
          <cell r="H25">
            <v>0.0003935185185185185</v>
          </cell>
        </row>
        <row r="26">
          <cell r="D26" t="str">
            <v>Ulčar</v>
          </cell>
          <cell r="E26" t="str">
            <v>OSNOVNA ŠOLA ŠENČUR</v>
          </cell>
          <cell r="F26" t="str">
            <v>ne</v>
          </cell>
        </row>
        <row r="27">
          <cell r="D27" t="str">
            <v>Podobnik</v>
          </cell>
          <cell r="E27" t="str">
            <v>OSNOVNA ŠOLA ŠENČUR</v>
          </cell>
          <cell r="F27" t="str">
            <v>ne</v>
          </cell>
        </row>
        <row r="28">
          <cell r="D28" t="str">
            <v>Matić </v>
          </cell>
          <cell r="E28" t="str">
            <v>OSNOVNA ŠOLA SIMONA JENKA KRANJ</v>
          </cell>
          <cell r="F28" t="str">
            <v>ne</v>
          </cell>
        </row>
        <row r="29">
          <cell r="D29" t="str">
            <v>Goler</v>
          </cell>
          <cell r="E29" t="str">
            <v>Osnovna šola Janeza Puharja Kranj - Center</v>
          </cell>
          <cell r="F29" t="str">
            <v>ne</v>
          </cell>
        </row>
        <row r="30">
          <cell r="D30" t="str">
            <v>BOŽEK</v>
          </cell>
          <cell r="E30" t="str">
            <v>OSNOVNA ŠOLA PREDOSLJE KRANJ</v>
          </cell>
          <cell r="F30" t="str">
            <v>ne</v>
          </cell>
        </row>
        <row r="31">
          <cell r="D31" t="str">
            <v>Hočevar</v>
          </cell>
          <cell r="E31" t="str">
            <v>OSNOVNA ŠOLA PRESERJE PRI RADOMLJAH</v>
          </cell>
          <cell r="F31" t="str">
            <v>ne</v>
          </cell>
        </row>
        <row r="32">
          <cell r="D32" t="str">
            <v>Humar</v>
          </cell>
          <cell r="E32" t="str">
            <v>OSNOVNA ŠOLA PREDOSLJE KRANJ</v>
          </cell>
          <cell r="F32" t="str">
            <v>ne</v>
          </cell>
        </row>
        <row r="33">
          <cell r="F33" t="str">
            <v>ne</v>
          </cell>
        </row>
        <row r="34">
          <cell r="F34" t="str">
            <v>ne</v>
          </cell>
        </row>
        <row r="35">
          <cell r="F35" t="str">
            <v>ne</v>
          </cell>
        </row>
        <row r="36">
          <cell r="F36" t="str">
            <v>ne</v>
          </cell>
        </row>
        <row r="37">
          <cell r="F37" t="str">
            <v>ne</v>
          </cell>
        </row>
        <row r="38">
          <cell r="F38" t="str">
            <v>ne</v>
          </cell>
        </row>
        <row r="39">
          <cell r="F39" t="str">
            <v>ne</v>
          </cell>
        </row>
        <row r="40">
          <cell r="F40" t="str">
            <v>ne</v>
          </cell>
        </row>
        <row r="41">
          <cell r="F41" t="str">
            <v>ne</v>
          </cell>
        </row>
        <row r="42">
          <cell r="F42" t="str">
            <v>ne</v>
          </cell>
        </row>
        <row r="43">
          <cell r="F43" t="str">
            <v>ne</v>
          </cell>
        </row>
        <row r="44">
          <cell r="F44" t="str">
            <v>ne</v>
          </cell>
        </row>
        <row r="45">
          <cell r="F45" t="str">
            <v>ne</v>
          </cell>
        </row>
        <row r="46">
          <cell r="F46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AVE"/>
      <sheetName val="ŠTARTNA LISTA - MLAJŠE Ž"/>
      <sheetName val="MLAJŠE UČENKE"/>
      <sheetName val="REZULTATI"/>
      <sheetName val="TISKANJE"/>
    </sheetNames>
    <sheetDataSet>
      <sheetData sheetId="2">
        <row r="2">
          <cell r="D2" t="str">
            <v>Kos</v>
          </cell>
          <cell r="E2" t="str">
            <v>OSNOVNA ŠOLA JAKOBA ALJAŽA KRANJ</v>
          </cell>
          <cell r="F2" t="str">
            <v>ne</v>
          </cell>
          <cell r="G2" t="str">
            <v>39+</v>
          </cell>
          <cell r="H2">
            <v>0.0008101851851851852</v>
          </cell>
        </row>
        <row r="3">
          <cell r="D3" t="str">
            <v>Laharnar</v>
          </cell>
          <cell r="E3" t="str">
            <v>OSNOVNA ŠOLA DR.IVANA KOROŠCA Borovnica</v>
          </cell>
          <cell r="F3" t="str">
            <v>ne</v>
          </cell>
          <cell r="G3" t="str">
            <v>38+</v>
          </cell>
          <cell r="H3">
            <v>0.0009837962962962964</v>
          </cell>
        </row>
        <row r="4">
          <cell r="D4" t="str">
            <v>Bergant</v>
          </cell>
          <cell r="E4" t="str">
            <v>OSNOVNA ŠOLA IVANA GROHARJA</v>
          </cell>
          <cell r="F4" t="str">
            <v>ne</v>
          </cell>
          <cell r="G4" t="str">
            <v>37+</v>
          </cell>
          <cell r="H4">
            <v>0.0010185185185185186</v>
          </cell>
        </row>
        <row r="5">
          <cell r="D5" t="str">
            <v>Bajželj</v>
          </cell>
          <cell r="E5" t="str">
            <v>OSNOVNA ŠOLA STANETA ŽAGARJA KRANJ</v>
          </cell>
          <cell r="F5" t="str">
            <v>ne</v>
          </cell>
          <cell r="G5" t="str">
            <v>37+</v>
          </cell>
          <cell r="H5">
            <v>0.001099537037037037</v>
          </cell>
        </row>
        <row r="6">
          <cell r="D6" t="str">
            <v>Pogačnik</v>
          </cell>
          <cell r="E6" t="str">
            <v>OSNOVNA ŠOLA PIRNIČE</v>
          </cell>
          <cell r="F6" t="str">
            <v>ne</v>
          </cell>
          <cell r="G6" t="str">
            <v>36+</v>
          </cell>
          <cell r="H6">
            <v>0.001365740740740741</v>
          </cell>
        </row>
        <row r="7">
          <cell r="D7" t="str">
            <v>Kernc</v>
          </cell>
          <cell r="E7" t="str">
            <v>OSNOVNA ŠOLA SIMONA JENKA KRANJ</v>
          </cell>
          <cell r="F7" t="str">
            <v>ne</v>
          </cell>
          <cell r="G7" t="str">
            <v>34+</v>
          </cell>
          <cell r="H7">
            <v>0.0009722222222222221</v>
          </cell>
        </row>
        <row r="8">
          <cell r="D8" t="str">
            <v>Šolar Dejanovič</v>
          </cell>
          <cell r="E8" t="str">
            <v>OSNOVNA ŠOLA STANETA ŽAGARJA LIPNICA</v>
          </cell>
          <cell r="F8" t="str">
            <v>ne</v>
          </cell>
          <cell r="G8" t="str">
            <v>34+</v>
          </cell>
          <cell r="H8">
            <v>0.0009837962962962964</v>
          </cell>
        </row>
        <row r="9">
          <cell r="D9" t="str">
            <v>Fajs</v>
          </cell>
          <cell r="E9" t="str">
            <v>OSNOVNA ŠOLA SAVSKO NASELJE</v>
          </cell>
          <cell r="F9" t="str">
            <v>ne</v>
          </cell>
          <cell r="G9" t="str">
            <v>34+</v>
          </cell>
          <cell r="H9">
            <v>0.0010879629629629629</v>
          </cell>
        </row>
        <row r="10">
          <cell r="D10" t="str">
            <v>Bizjak</v>
          </cell>
          <cell r="E10" t="str">
            <v>OSNOVNA ŠOLA DANILA LOKARJA AJDOVŠČINA</v>
          </cell>
          <cell r="F10" t="str">
            <v>ne</v>
          </cell>
          <cell r="G10">
            <v>34</v>
          </cell>
          <cell r="H10">
            <v>0.0014467592592592594</v>
          </cell>
        </row>
        <row r="11">
          <cell r="D11" t="str">
            <v>Vrhunc</v>
          </cell>
          <cell r="E11" t="str">
            <v>OSNOVNA ŠOLA ŽELEZNIKI</v>
          </cell>
          <cell r="F11" t="str">
            <v>ne</v>
          </cell>
          <cell r="G11" t="str">
            <v>33+</v>
          </cell>
          <cell r="H11">
            <v>0.0010416666666666667</v>
          </cell>
        </row>
        <row r="12">
          <cell r="D12" t="str">
            <v>Debevec</v>
          </cell>
          <cell r="E12" t="str">
            <v>OSNOVNA ŠOLA POLJANE</v>
          </cell>
          <cell r="F12" t="str">
            <v>ne</v>
          </cell>
          <cell r="G12" t="str">
            <v>33+</v>
          </cell>
          <cell r="H12">
            <v>0.0010763888888888889</v>
          </cell>
        </row>
        <row r="13">
          <cell r="D13" t="str">
            <v>Pirc Ravnič</v>
          </cell>
          <cell r="E13" t="str">
            <v>OSNOVNA ŠOLA SIMONA JENKA KRANJ</v>
          </cell>
          <cell r="F13" t="str">
            <v>ne</v>
          </cell>
          <cell r="G13" t="str">
            <v>30+</v>
          </cell>
          <cell r="H13">
            <v>0.000636574074074074</v>
          </cell>
        </row>
        <row r="14">
          <cell r="D14" t="str">
            <v>Štravs</v>
          </cell>
          <cell r="E14" t="str">
            <v>OSNOVNA ŠOLA FRANCETA BEVKA TOLMIN</v>
          </cell>
          <cell r="F14" t="str">
            <v>ne</v>
          </cell>
          <cell r="G14" t="str">
            <v>30+</v>
          </cell>
          <cell r="H14">
            <v>0.0009143518518518518</v>
          </cell>
        </row>
        <row r="15">
          <cell r="D15" t="str">
            <v>Šulin</v>
          </cell>
          <cell r="E15" t="str">
            <v>OSNOVNA ŠOLA BOVEC</v>
          </cell>
          <cell r="F15" t="str">
            <v>ne</v>
          </cell>
          <cell r="G15">
            <v>30</v>
          </cell>
          <cell r="H15">
            <v>0.001099537037037037</v>
          </cell>
        </row>
        <row r="16">
          <cell r="D16" t="str">
            <v>Dagarin</v>
          </cell>
          <cell r="E16" t="str">
            <v>OSNOVNA ŠOLA STANETA ŽAGARJA KRANJ</v>
          </cell>
          <cell r="F16" t="str">
            <v>ne</v>
          </cell>
          <cell r="G16">
            <v>30</v>
          </cell>
          <cell r="H16">
            <v>0.0011226851851851851</v>
          </cell>
        </row>
        <row r="17">
          <cell r="D17" t="str">
            <v>Taborin</v>
          </cell>
          <cell r="E17" t="str">
            <v>OSNOVNA ŠOLA ŠMARTNO POD ŠMARNO GORO</v>
          </cell>
          <cell r="F17" t="str">
            <v>ne</v>
          </cell>
          <cell r="G17" t="str">
            <v>29+</v>
          </cell>
          <cell r="H17">
            <v>0.0005787037037037038</v>
          </cell>
        </row>
        <row r="18">
          <cell r="D18" t="str">
            <v>Mrak</v>
          </cell>
          <cell r="E18" t="str">
            <v>Zavod Svet montessori, šolstvo, Nova Gorica</v>
          </cell>
          <cell r="F18" t="str">
            <v>ne</v>
          </cell>
          <cell r="G18" t="str">
            <v>29+</v>
          </cell>
          <cell r="H18">
            <v>0.000798611111111111</v>
          </cell>
        </row>
        <row r="19">
          <cell r="D19" t="str">
            <v>Špik Jakin</v>
          </cell>
          <cell r="E19" t="str">
            <v>OSNOVNA ŠOLA IVANA CANKARJA VRHNIKA Lošca 1</v>
          </cell>
          <cell r="F19" t="str">
            <v>ne</v>
          </cell>
          <cell r="G19" t="str">
            <v>29+</v>
          </cell>
          <cell r="H19">
            <v>0.0008796296296296296</v>
          </cell>
        </row>
        <row r="20">
          <cell r="D20" t="str">
            <v>Strgar</v>
          </cell>
          <cell r="E20" t="str">
            <v>OSNOVNA ŠOLA KOMENDA MOSTE</v>
          </cell>
          <cell r="F20" t="str">
            <v>ne</v>
          </cell>
          <cell r="G20" t="str">
            <v>29+</v>
          </cell>
          <cell r="H20">
            <v>0.0008912037037037036</v>
          </cell>
        </row>
        <row r="21">
          <cell r="D21" t="str">
            <v>Rychly</v>
          </cell>
          <cell r="E21" t="str">
            <v>OSNOVNA ŠOLA VIČ</v>
          </cell>
          <cell r="F21" t="str">
            <v>ne</v>
          </cell>
          <cell r="G21" t="str">
            <v>29+</v>
          </cell>
          <cell r="H21">
            <v>0.0009606481481481481</v>
          </cell>
        </row>
        <row r="22">
          <cell r="D22" t="str">
            <v>Lukežič</v>
          </cell>
          <cell r="E22" t="str">
            <v>OSNOVNA ŠOLA MIROSLAVA VILHARJA POSTOJNA</v>
          </cell>
          <cell r="F22" t="str">
            <v>ne</v>
          </cell>
          <cell r="G22" t="str">
            <v>29+</v>
          </cell>
          <cell r="H22">
            <v>0.0009953703703703704</v>
          </cell>
        </row>
        <row r="23">
          <cell r="D23" t="str">
            <v>Gabršček</v>
          </cell>
          <cell r="E23" t="str">
            <v>OSNOVNA ŠOLA FRANCETA BEVKA TOLMIN</v>
          </cell>
          <cell r="F23" t="str">
            <v>ne</v>
          </cell>
          <cell r="G23" t="str">
            <v>29+</v>
          </cell>
          <cell r="H23">
            <v>0.0010185185185185186</v>
          </cell>
        </row>
        <row r="24">
          <cell r="D24" t="str">
            <v>Žumer</v>
          </cell>
          <cell r="E24" t="str">
            <v>OSNOVNA ŠOLA MATIJE VALJAVCA PREDDVOR</v>
          </cell>
          <cell r="F24" t="str">
            <v>ne</v>
          </cell>
          <cell r="G24" t="str">
            <v>29+</v>
          </cell>
          <cell r="H24">
            <v>0.0010416666666666667</v>
          </cell>
        </row>
        <row r="25">
          <cell r="D25" t="str">
            <v>Vrhovnik</v>
          </cell>
          <cell r="E25" t="str">
            <v>OSNOVNA ŠOLA OREHEK KRANJ</v>
          </cell>
          <cell r="F25" t="str">
            <v>ne</v>
          </cell>
          <cell r="G25" t="str">
            <v>29+</v>
          </cell>
          <cell r="H25">
            <v>0.0016203703703703703</v>
          </cell>
        </row>
        <row r="26">
          <cell r="D26" t="str">
            <v>Vuga</v>
          </cell>
          <cell r="E26" t="str">
            <v>OSNOVNA ŠOLA DANILA LOKARJA AJDOVŠČINA</v>
          </cell>
          <cell r="F26" t="str">
            <v>ne</v>
          </cell>
          <cell r="G26">
            <v>29</v>
          </cell>
          <cell r="H26">
            <v>0.0010416666666666667</v>
          </cell>
        </row>
        <row r="27">
          <cell r="D27" t="str">
            <v>Klippel</v>
          </cell>
          <cell r="E27" t="str">
            <v>OSNOVNA ŠOLA DANILA LOKARJA AJDOVŠČINA</v>
          </cell>
          <cell r="F27" t="str">
            <v>ne</v>
          </cell>
          <cell r="G27" t="str">
            <v>28+</v>
          </cell>
          <cell r="H27">
            <v>0.0009606481481481481</v>
          </cell>
        </row>
        <row r="28">
          <cell r="D28" t="str">
            <v>Renčelj</v>
          </cell>
          <cell r="E28" t="str">
            <v>OSNOVNA ŠOLA SREČKA KOSOVELA</v>
          </cell>
          <cell r="F28" t="str">
            <v>ne</v>
          </cell>
          <cell r="G28">
            <v>28</v>
          </cell>
          <cell r="H28">
            <v>0.0010763888888888889</v>
          </cell>
        </row>
        <row r="29">
          <cell r="D29" t="str">
            <v>Ješe</v>
          </cell>
          <cell r="E29" t="str">
            <v>OSNOVNA ŠOLA STANETA ŽAGARJA LIPNICA</v>
          </cell>
          <cell r="F29" t="str">
            <v>ne</v>
          </cell>
          <cell r="G29">
            <v>28</v>
          </cell>
          <cell r="H29">
            <v>0.0011111111111111111</v>
          </cell>
        </row>
        <row r="30">
          <cell r="D30" t="str">
            <v>Sosić</v>
          </cell>
          <cell r="E30" t="str">
            <v>OSNOVNA ŠOLA OREHEK KRANJ</v>
          </cell>
          <cell r="F30" t="str">
            <v>ne</v>
          </cell>
          <cell r="G30" t="str">
            <v>26+</v>
          </cell>
          <cell r="H30">
            <v>0.0008449074074074075</v>
          </cell>
        </row>
        <row r="31">
          <cell r="D31" t="str">
            <v>Černigoj</v>
          </cell>
          <cell r="E31" t="str">
            <v>OSNOVNA ŠOLA DRAGOTINA KETTEJA ILIRSKA BISTRICA</v>
          </cell>
          <cell r="F31" t="str">
            <v>ne</v>
          </cell>
          <cell r="G31" t="str">
            <v>26+</v>
          </cell>
          <cell r="H31">
            <v>0.0008449074074074075</v>
          </cell>
        </row>
        <row r="32">
          <cell r="D32" t="str">
            <v>Hafner</v>
          </cell>
          <cell r="E32" t="str">
            <v>OSNOVNA ŠOLA OREHEK KRANJ</v>
          </cell>
          <cell r="F32" t="str">
            <v>ne</v>
          </cell>
          <cell r="G32" t="str">
            <v>26+</v>
          </cell>
          <cell r="H32">
            <v>0.0011342592592592591</v>
          </cell>
        </row>
        <row r="33">
          <cell r="D33" t="str">
            <v>Šifrer</v>
          </cell>
          <cell r="E33" t="str">
            <v>OSNOVNA ŠOLA STRAŽIŠČE KRANJ</v>
          </cell>
          <cell r="F33" t="str">
            <v>ne</v>
          </cell>
          <cell r="G33" t="str">
            <v>26+</v>
          </cell>
          <cell r="H33">
            <v>0.0011689814814814816</v>
          </cell>
        </row>
        <row r="34">
          <cell r="D34" t="str">
            <v>Maroševič</v>
          </cell>
          <cell r="E34" t="str">
            <v>Osnovna šola Janeza Puharja Kranj - Center</v>
          </cell>
          <cell r="F34" t="str">
            <v>ne</v>
          </cell>
          <cell r="G34" t="str">
            <v>26+</v>
          </cell>
          <cell r="H34">
            <v>0.001261574074074074</v>
          </cell>
        </row>
        <row r="35">
          <cell r="D35" t="str">
            <v>Gantar</v>
          </cell>
          <cell r="E35" t="str">
            <v>OSNOVNA ŠOLA MIROSLAVA VILHARJA POSTOJNA</v>
          </cell>
          <cell r="F35" t="str">
            <v>ne</v>
          </cell>
          <cell r="G35" t="str">
            <v>26+</v>
          </cell>
          <cell r="H35">
            <v>0.0014699074074074074</v>
          </cell>
        </row>
        <row r="36">
          <cell r="D36" t="str">
            <v>Arh</v>
          </cell>
          <cell r="E36" t="str">
            <v>OSNOVNA ŠOLA STANETA ŽAGARJA LIPNICA</v>
          </cell>
          <cell r="F36" t="str">
            <v>ne</v>
          </cell>
          <cell r="G36" t="str">
            <v>26+</v>
          </cell>
          <cell r="H36">
            <v>0.0014814814814814814</v>
          </cell>
        </row>
        <row r="37">
          <cell r="D37" t="str">
            <v>Gabrijeličič</v>
          </cell>
          <cell r="E37" t="str">
            <v>OSNOVNA ŠOLA VIČ</v>
          </cell>
          <cell r="F37" t="str">
            <v>ne</v>
          </cell>
          <cell r="G37">
            <v>26</v>
          </cell>
          <cell r="H37">
            <v>0.0008449074074074075</v>
          </cell>
        </row>
        <row r="38">
          <cell r="D38" t="str">
            <v>Sanabor</v>
          </cell>
          <cell r="E38" t="str">
            <v>OSNOVNA ŠOLA SREČKA KOSOVELA</v>
          </cell>
          <cell r="F38" t="str">
            <v>ne</v>
          </cell>
          <cell r="G38">
            <v>26</v>
          </cell>
          <cell r="H38">
            <v>0.0011805555555555556</v>
          </cell>
        </row>
        <row r="39">
          <cell r="D39" t="str">
            <v>Podgornik Hvala</v>
          </cell>
          <cell r="E39" t="str">
            <v>OSNOVNA ŠOLA IDRIJA</v>
          </cell>
          <cell r="F39" t="str">
            <v>ne</v>
          </cell>
          <cell r="G39" t="str">
            <v>23+</v>
          </cell>
          <cell r="H39">
            <v>0.0011805555555555556</v>
          </cell>
        </row>
        <row r="40">
          <cell r="D40" t="str">
            <v>Ropret</v>
          </cell>
          <cell r="E40" t="str">
            <v>OSNOVNA ŠOLA ŠENČUR</v>
          </cell>
          <cell r="F40" t="str">
            <v>ne</v>
          </cell>
          <cell r="G40" t="str">
            <v>22+</v>
          </cell>
          <cell r="H40">
            <v>0.0010648148148148147</v>
          </cell>
        </row>
        <row r="41">
          <cell r="D41" t="str">
            <v>Mozetič</v>
          </cell>
          <cell r="E41" t="str">
            <v>OSNOVNA ŠOLA SIMONA GREGORČIČA KOBARID</v>
          </cell>
          <cell r="F41" t="str">
            <v>ne</v>
          </cell>
          <cell r="G41">
            <v>22</v>
          </cell>
          <cell r="H41" t="str">
            <v>01:18.0</v>
          </cell>
        </row>
        <row r="42">
          <cell r="D42" t="str">
            <v>Planinšek</v>
          </cell>
          <cell r="E42" t="str">
            <v>OSNOVNA ŠOLA DAVORINA JENKA CERKLJE NA GORENJSKEM</v>
          </cell>
          <cell r="F42" t="str">
            <v>ne</v>
          </cell>
          <cell r="G42" t="str">
            <v>16+</v>
          </cell>
          <cell r="H42">
            <v>0.0009490740740740741</v>
          </cell>
        </row>
        <row r="43">
          <cell r="D43" t="str">
            <v>Carl</v>
          </cell>
          <cell r="E43" t="str">
            <v>OSNOVNA ŠOLA SPODNJA IDRIJA</v>
          </cell>
          <cell r="F43" t="str">
            <v>ne</v>
          </cell>
          <cell r="G43">
            <v>13</v>
          </cell>
          <cell r="H43">
            <v>0.0008333333333333334</v>
          </cell>
        </row>
        <row r="44">
          <cell r="D44" t="str">
            <v>Naglič</v>
          </cell>
          <cell r="E44" t="str">
            <v>OSNOVNA ŠOLA PREDOSLJE KRANJ</v>
          </cell>
          <cell r="F44" t="str">
            <v>ne</v>
          </cell>
          <cell r="G44">
            <v>13</v>
          </cell>
          <cell r="H44">
            <v>0.0009606481481481481</v>
          </cell>
        </row>
        <row r="45">
          <cell r="D45" t="str">
            <v>Ocvirk</v>
          </cell>
          <cell r="E45" t="str">
            <v>OSNOVNA ŠOLA PREDOSLJE KRANJ</v>
          </cell>
          <cell r="F45" t="str">
            <v>ne</v>
          </cell>
          <cell r="G45">
            <v>12</v>
          </cell>
          <cell r="H45">
            <v>0.0006134259259259259</v>
          </cell>
        </row>
        <row r="46">
          <cell r="D46" t="str">
            <v>Turšič</v>
          </cell>
          <cell r="E46" t="str">
            <v>OSNOVNA ŠOLA DR.IVANA KOROŠCA Borovnica</v>
          </cell>
          <cell r="F46" t="str">
            <v>ne</v>
          </cell>
          <cell r="G46">
            <v>0</v>
          </cell>
        </row>
        <row r="47">
          <cell r="D47" t="str">
            <v>Manca</v>
          </cell>
          <cell r="E47" t="str">
            <v>OSNOVNA ŠOLA DRAGA BAJCA VIPAVA</v>
          </cell>
          <cell r="F47" t="str">
            <v>ne</v>
          </cell>
          <cell r="G47">
            <v>0</v>
          </cell>
        </row>
        <row r="48">
          <cell r="D48" t="str">
            <v>Lesar</v>
          </cell>
          <cell r="E48" t="str">
            <v>OSNOVNA ŠOLA PRESERJE PRI RADOMLJAH</v>
          </cell>
          <cell r="F48" t="str">
            <v>ne</v>
          </cell>
          <cell r="G48">
            <v>0</v>
          </cell>
        </row>
        <row r="49">
          <cell r="D49" t="str">
            <v>koščak</v>
          </cell>
          <cell r="E49" t="str">
            <v>OSNOVNA ŠOLA PRESERJE PRI RADOMLJAH</v>
          </cell>
          <cell r="F49" t="str">
            <v>ne</v>
          </cell>
          <cell r="G49">
            <v>0</v>
          </cell>
        </row>
        <row r="50">
          <cell r="D50" t="str">
            <v>Hofler</v>
          </cell>
          <cell r="E50" t="str">
            <v>OSNOVNA ŠOLA VIČ</v>
          </cell>
          <cell r="F50" t="str">
            <v>ne</v>
          </cell>
          <cell r="G50">
            <v>0</v>
          </cell>
        </row>
        <row r="51">
          <cell r="D51" t="str">
            <v>Čebohin Grah</v>
          </cell>
          <cell r="E51" t="str">
            <v>OSNOVNA ŠOLA FRANCETA PREŠERNA KRANJ</v>
          </cell>
          <cell r="F51" t="str">
            <v>ne</v>
          </cell>
          <cell r="G5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JAVE"/>
      <sheetName val="ŠTARTNA LISTA - MLAJŠI M"/>
      <sheetName val="MLAJŠI UČENCI"/>
      <sheetName val="REZULTATI"/>
      <sheetName val="TISKANJE"/>
    </sheetNames>
    <sheetDataSet>
      <sheetData sheetId="2">
        <row r="6">
          <cell r="D6" t="str">
            <v>Širaiy</v>
          </cell>
          <cell r="E6" t="str">
            <v>OSNOVNA ŠOLA DRAVLJE</v>
          </cell>
          <cell r="F6" t="str">
            <v>ne</v>
          </cell>
          <cell r="G6">
            <v>29</v>
          </cell>
          <cell r="H6">
            <v>0.0011458333333333333</v>
          </cell>
        </row>
        <row r="7">
          <cell r="D7" t="str">
            <v>Muznik</v>
          </cell>
          <cell r="E7" t="str">
            <v>OSNOVNA ŠOLA SIMONA GREGORČIČA KOBARID</v>
          </cell>
          <cell r="F7" t="str">
            <v>ne</v>
          </cell>
          <cell r="G7" t="str">
            <v>28+</v>
          </cell>
          <cell r="H7">
            <v>0.001423611111111111</v>
          </cell>
        </row>
        <row r="8">
          <cell r="D8" t="str">
            <v>Jelenc</v>
          </cell>
          <cell r="E8" t="str">
            <v>OSNOVNA ŠOLA SIMONA JENKA KRANJ</v>
          </cell>
          <cell r="F8" t="str">
            <v>ne</v>
          </cell>
          <cell r="G8">
            <v>28</v>
          </cell>
          <cell r="H8">
            <v>0.000787037037037037</v>
          </cell>
        </row>
        <row r="9">
          <cell r="D9" t="str">
            <v>Kovač</v>
          </cell>
          <cell r="E9" t="str">
            <v>OSNOVNA ŠOLA DANILA LOKARJA AJDOVŠČINA</v>
          </cell>
          <cell r="F9" t="str">
            <v>ne</v>
          </cell>
          <cell r="G9" t="str">
            <v>27+</v>
          </cell>
          <cell r="H9">
            <v>0.0012268518518518518</v>
          </cell>
        </row>
        <row r="10">
          <cell r="D10" t="str">
            <v>Vižintin</v>
          </cell>
          <cell r="E10" t="str">
            <v>OSNOVNA ŠOLA TRNOVO</v>
          </cell>
          <cell r="F10" t="str">
            <v>ne</v>
          </cell>
          <cell r="G10">
            <v>27</v>
          </cell>
          <cell r="H10">
            <v>0.0018402777777777777</v>
          </cell>
        </row>
        <row r="11">
          <cell r="D11" t="str">
            <v>Privšek Žemva</v>
          </cell>
          <cell r="E11" t="str">
            <v>OSNOVNA ŠOLA POLHOV GRADEC</v>
          </cell>
          <cell r="F11" t="str">
            <v>ne</v>
          </cell>
          <cell r="G11" t="str">
            <v>26+</v>
          </cell>
          <cell r="H11">
            <v>0.0010300925925925926</v>
          </cell>
        </row>
        <row r="12">
          <cell r="D12" t="str">
            <v>Pečnik</v>
          </cell>
          <cell r="E12" t="str">
            <v>OSNOVNA ŠOLA RIHARDA JAKOPIČA</v>
          </cell>
          <cell r="F12" t="str">
            <v>ne</v>
          </cell>
          <cell r="G12">
            <v>26</v>
          </cell>
          <cell r="H12">
            <v>0.0015624999999999999</v>
          </cell>
        </row>
        <row r="13">
          <cell r="D13" t="str">
            <v>Praznik</v>
          </cell>
          <cell r="E13" t="str">
            <v>OSNOVNA ŠOLA VIČ</v>
          </cell>
          <cell r="F13" t="str">
            <v>ne</v>
          </cell>
          <cell r="G13">
            <v>25</v>
          </cell>
          <cell r="H13">
            <v>0.0008912037037037036</v>
          </cell>
        </row>
        <row r="14">
          <cell r="D14" t="str">
            <v>Uršič</v>
          </cell>
          <cell r="E14" t="str">
            <v>OSNOVNA ŠOLA STRAŽIŠČE KRANJ</v>
          </cell>
          <cell r="F14" t="str">
            <v>ne</v>
          </cell>
          <cell r="G14" t="str">
            <v>23+</v>
          </cell>
          <cell r="H14">
            <v>0.0008680555555555555</v>
          </cell>
        </row>
        <row r="15">
          <cell r="D15" t="str">
            <v>Petrač</v>
          </cell>
          <cell r="E15" t="str">
            <v>OSNOVNA ŠOLA MILANA ŠUŠTARŠIČA</v>
          </cell>
          <cell r="F15" t="str">
            <v>ne</v>
          </cell>
          <cell r="G15" t="str">
            <v>20+</v>
          </cell>
          <cell r="H15">
            <v>0.00042824074074074075</v>
          </cell>
        </row>
        <row r="16">
          <cell r="D16" t="str">
            <v>Cvetko</v>
          </cell>
          <cell r="E16" t="str">
            <v>OSNOVNA ŠOLA VIČ</v>
          </cell>
          <cell r="F16" t="str">
            <v>ne</v>
          </cell>
          <cell r="G16" t="str">
            <v>20+</v>
          </cell>
          <cell r="H16">
            <v>0.00048611111111111104</v>
          </cell>
        </row>
        <row r="17">
          <cell r="D17" t="str">
            <v>Ponikvar</v>
          </cell>
          <cell r="E17" t="str">
            <v>OSNOVNA ŠOLA MARTINA KRPANA</v>
          </cell>
          <cell r="F17" t="str">
            <v>ne</v>
          </cell>
          <cell r="G17" t="str">
            <v>20+</v>
          </cell>
          <cell r="H17">
            <v>0.0008101851851851852</v>
          </cell>
        </row>
        <row r="18">
          <cell r="D18" t="str">
            <v>Slabe</v>
          </cell>
          <cell r="E18" t="str">
            <v>Osnovna šola Kašelj</v>
          </cell>
          <cell r="F18" t="str">
            <v>ne</v>
          </cell>
          <cell r="G18" t="str">
            <v>20+</v>
          </cell>
          <cell r="H18">
            <v>0.0008912037037037036</v>
          </cell>
        </row>
        <row r="19">
          <cell r="D19" t="str">
            <v>Kosi</v>
          </cell>
          <cell r="E19" t="str">
            <v>OSNOVNA ŠOLA OREHEK KRANJ</v>
          </cell>
          <cell r="F19" t="str">
            <v>ne</v>
          </cell>
          <cell r="G19" t="str">
            <v>20+</v>
          </cell>
          <cell r="H19">
            <v>0.0008912037037037036</v>
          </cell>
        </row>
        <row r="20">
          <cell r="D20" t="str">
            <v>Luzar</v>
          </cell>
          <cell r="E20" t="str">
            <v>OSNOVNA ŠOLA VIČ</v>
          </cell>
          <cell r="F20" t="str">
            <v>ne</v>
          </cell>
          <cell r="G20" t="str">
            <v>20+</v>
          </cell>
          <cell r="H20">
            <v>0.0009837962962962964</v>
          </cell>
        </row>
        <row r="21">
          <cell r="D21" t="str">
            <v>Stanič</v>
          </cell>
          <cell r="E21" t="str">
            <v>OSNOVNA ŠOLA KOLEZIJA</v>
          </cell>
          <cell r="F21" t="str">
            <v>ne</v>
          </cell>
          <cell r="G21">
            <v>20</v>
          </cell>
          <cell r="H21">
            <v>0.0010879629629629629</v>
          </cell>
        </row>
        <row r="22">
          <cell r="D22" t="str">
            <v>Umek</v>
          </cell>
          <cell r="E22" t="str">
            <v>OSNOVNA ŠOLA STANETA ŽAGARJA KRANJ</v>
          </cell>
          <cell r="F22" t="str">
            <v>ne</v>
          </cell>
          <cell r="G22">
            <v>20</v>
          </cell>
          <cell r="H22">
            <v>0.0011805555555555556</v>
          </cell>
        </row>
        <row r="23">
          <cell r="D23" t="str">
            <v>Lenaršič</v>
          </cell>
          <cell r="E23" t="str">
            <v>OSNOVNA ŠOLA VIČ</v>
          </cell>
          <cell r="F23" t="str">
            <v>ne</v>
          </cell>
          <cell r="G23">
            <v>18.5</v>
          </cell>
          <cell r="H23">
            <v>0.0008680555555555555</v>
          </cell>
        </row>
        <row r="24">
          <cell r="D24" t="str">
            <v>Lavrič</v>
          </cell>
          <cell r="E24" t="str">
            <v>OSNOVNA ŠOLA SIMONA JENKA KRANJ</v>
          </cell>
          <cell r="F24" t="str">
            <v>ne</v>
          </cell>
          <cell r="G24" t="str">
            <v>18+</v>
          </cell>
          <cell r="H24">
            <v>0.0007407407407407407</v>
          </cell>
        </row>
        <row r="25">
          <cell r="D25" t="str">
            <v>Beguš</v>
          </cell>
          <cell r="E25" t="str">
            <v>OSNOVNA ŠOLA MATIJE VALJAVCA PREDDVOR</v>
          </cell>
          <cell r="F25" t="str">
            <v>ne</v>
          </cell>
          <cell r="G25" t="str">
            <v>18+</v>
          </cell>
          <cell r="H25">
            <v>0.0013194444444444443</v>
          </cell>
        </row>
        <row r="26">
          <cell r="D26" t="str">
            <v>Virk</v>
          </cell>
          <cell r="E26" t="str">
            <v>OSNOVNA ŠOLA VIČ</v>
          </cell>
          <cell r="F26" t="str">
            <v>ne</v>
          </cell>
          <cell r="G26" t="str">
            <v>15+</v>
          </cell>
          <cell r="H26">
            <v>0.0004629629629629629</v>
          </cell>
        </row>
        <row r="27">
          <cell r="D27" t="str">
            <v>Bidovec </v>
          </cell>
          <cell r="E27" t="str">
            <v>Osnovna šola Janeza Puharja Kranj - Center</v>
          </cell>
          <cell r="F27" t="str">
            <v>ne</v>
          </cell>
          <cell r="G27" t="str">
            <v>15+</v>
          </cell>
          <cell r="H27">
            <v>0.0009027777777777778</v>
          </cell>
        </row>
        <row r="28">
          <cell r="D28" t="str">
            <v>Golež</v>
          </cell>
          <cell r="E28" t="str">
            <v>Osnovna šola Janeza Puharja Kranj - Center</v>
          </cell>
          <cell r="F28" t="str">
            <v>ne</v>
          </cell>
          <cell r="G28" t="str">
            <v>12+</v>
          </cell>
          <cell r="H28">
            <v>0.0006481481481481481</v>
          </cell>
        </row>
        <row r="29">
          <cell r="D29" t="str">
            <v>Marjanac</v>
          </cell>
          <cell r="E29" t="str">
            <v>OSNOVNA ŠOLA OREHEK KRANJ</v>
          </cell>
          <cell r="F29" t="str">
            <v>ne</v>
          </cell>
          <cell r="G29">
            <v>12</v>
          </cell>
          <cell r="H29">
            <v>0.0005671296296296296</v>
          </cell>
        </row>
        <row r="34">
          <cell r="F34" t="str">
            <v>ne</v>
          </cell>
        </row>
        <row r="35">
          <cell r="F35" t="str">
            <v>ne</v>
          </cell>
        </row>
        <row r="36">
          <cell r="D36" t="str">
            <v>Božič</v>
          </cell>
          <cell r="E36" t="str">
            <v>OSNOVNA ŠOLA MATIJE VALJAVCA PREDDVOR</v>
          </cell>
          <cell r="F36" t="str">
            <v>ne</v>
          </cell>
        </row>
        <row r="37">
          <cell r="D37" t="str">
            <v>Arnejšek</v>
          </cell>
          <cell r="E37" t="str">
            <v>OSNOVNA ŠOLA OREHEK KRANJ</v>
          </cell>
          <cell r="F37" t="str">
            <v>ne</v>
          </cell>
        </row>
        <row r="38">
          <cell r="D38" t="str">
            <v>Hudelja</v>
          </cell>
          <cell r="E38" t="str">
            <v>OSNOVNA ŠOLA PREDOSLJE KRANJ</v>
          </cell>
          <cell r="F38" t="str">
            <v>ne</v>
          </cell>
        </row>
        <row r="39">
          <cell r="D39" t="str">
            <v>Hočevar</v>
          </cell>
          <cell r="E39" t="str">
            <v>OSNOVNA ŠOLA PRESERJE PRI RADOMLJAH</v>
          </cell>
          <cell r="F39" t="str">
            <v>ne</v>
          </cell>
        </row>
        <row r="40">
          <cell r="D40" t="str">
            <v>Špindler</v>
          </cell>
          <cell r="E40" t="str">
            <v>OSNOVNA ŠOLA IG</v>
          </cell>
          <cell r="F40" t="str">
            <v>ne</v>
          </cell>
        </row>
        <row r="41">
          <cell r="D41" t="str">
            <v>Bajc</v>
          </cell>
          <cell r="E41" t="str">
            <v>OSNOVNA ŠOLA COL</v>
          </cell>
          <cell r="F41" t="str">
            <v>ne</v>
          </cell>
        </row>
        <row r="42">
          <cell r="F42" t="str">
            <v>ne</v>
          </cell>
        </row>
        <row r="43">
          <cell r="F43" t="str">
            <v>ne</v>
          </cell>
        </row>
        <row r="44">
          <cell r="F44" t="str">
            <v>ne</v>
          </cell>
        </row>
        <row r="45">
          <cell r="F45" t="str">
            <v>ne</v>
          </cell>
        </row>
        <row r="46">
          <cell r="F4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JAVE"/>
      <sheetName val="ŠTARTNA LISTA - NAJMLAJŠI M"/>
      <sheetName val="NAJMLAJŠI UČENCI"/>
      <sheetName val="REZULTATI"/>
      <sheetName val="TISKANJE"/>
    </sheetNames>
    <sheetDataSet>
      <sheetData sheetId="2">
        <row r="2">
          <cell r="D2" t="str">
            <v>Butala</v>
          </cell>
          <cell r="E2" t="str">
            <v>OSNOVNA ŠOLA KETTEJA IN MURNA</v>
          </cell>
          <cell r="F2" t="str">
            <v>ne</v>
          </cell>
          <cell r="G2">
            <v>40</v>
          </cell>
          <cell r="H2">
            <v>0.0011226851851851851</v>
          </cell>
        </row>
        <row r="3">
          <cell r="D3" t="str">
            <v>Krošelj</v>
          </cell>
          <cell r="E3" t="str">
            <v>OSNOVNA ŠOLA VRHOVCI</v>
          </cell>
          <cell r="F3" t="str">
            <v>ne</v>
          </cell>
          <cell r="G3" t="str">
            <v>39+</v>
          </cell>
          <cell r="H3">
            <v>0.0010185185185185186</v>
          </cell>
        </row>
        <row r="4">
          <cell r="D4" t="str">
            <v>Mrak</v>
          </cell>
          <cell r="E4" t="str">
            <v>Zavod Svet montessori, šolstvo, Nova Gorica</v>
          </cell>
          <cell r="F4" t="str">
            <v>ne</v>
          </cell>
          <cell r="G4" t="str">
            <v>38+</v>
          </cell>
          <cell r="H4">
            <v>0.0010648148148148147</v>
          </cell>
        </row>
        <row r="5">
          <cell r="D5" t="str">
            <v>Jerkič</v>
          </cell>
          <cell r="E5" t="str">
            <v>OSNOVNA ŠOLA DOBRAVLJE</v>
          </cell>
          <cell r="F5" t="str">
            <v>ne</v>
          </cell>
          <cell r="G5">
            <v>38</v>
          </cell>
          <cell r="H5">
            <v>0.0013310185185185185</v>
          </cell>
        </row>
        <row r="6">
          <cell r="D6" t="str">
            <v>Kapitan</v>
          </cell>
          <cell r="E6" t="str">
            <v>OSNOVNA ŠOLA SIMONA GREGORČIČA KOBARID</v>
          </cell>
          <cell r="F6" t="str">
            <v>ne</v>
          </cell>
          <cell r="G6">
            <v>38</v>
          </cell>
          <cell r="H6">
            <v>0.0015624999999999999</v>
          </cell>
        </row>
        <row r="7">
          <cell r="D7" t="str">
            <v>Knez</v>
          </cell>
          <cell r="E7" t="str">
            <v>OSNOVNA ŠOLA KETTEJA IN MURNA</v>
          </cell>
          <cell r="F7" t="str">
            <v>ne</v>
          </cell>
          <cell r="G7">
            <v>36</v>
          </cell>
          <cell r="H7">
            <v>0.0013425925925925925</v>
          </cell>
        </row>
        <row r="8">
          <cell r="D8" t="str">
            <v>Antolin</v>
          </cell>
          <cell r="E8" t="str">
            <v>OSNOVNA ŠOLA IVANA GROHARJA</v>
          </cell>
          <cell r="F8" t="str">
            <v>ne</v>
          </cell>
          <cell r="G8" t="str">
            <v>32+</v>
          </cell>
          <cell r="H8">
            <v>0.0008912037037037036</v>
          </cell>
        </row>
        <row r="9">
          <cell r="D9" t="str">
            <v>Uršič</v>
          </cell>
          <cell r="E9" t="str">
            <v>OSNOVNA ŠOLA STRAŽIŠČE KRANJ</v>
          </cell>
          <cell r="F9" t="str">
            <v>ne</v>
          </cell>
          <cell r="G9" t="str">
            <v>32+</v>
          </cell>
          <cell r="H9">
            <v>0.0011111111111111111</v>
          </cell>
        </row>
        <row r="10">
          <cell r="D10" t="str">
            <v>Jevšnik</v>
          </cell>
          <cell r="E10" t="str">
            <v>OSNOVNA ŠOLA KETTEJA IN MURNA</v>
          </cell>
          <cell r="F10" t="str">
            <v>ne</v>
          </cell>
          <cell r="G10" t="str">
            <v>32+</v>
          </cell>
          <cell r="H10">
            <v>0.001388888888888889</v>
          </cell>
        </row>
        <row r="11">
          <cell r="D11" t="str">
            <v>Hren</v>
          </cell>
          <cell r="E11" t="str">
            <v>OSNOVNA ŠOLA VIČ</v>
          </cell>
          <cell r="F11" t="str">
            <v>ne</v>
          </cell>
          <cell r="G11">
            <v>31</v>
          </cell>
          <cell r="H11">
            <v>0.0011574074074074073</v>
          </cell>
        </row>
        <row r="12">
          <cell r="D12" t="str">
            <v>Žigon</v>
          </cell>
          <cell r="E12" t="str">
            <v>OSNOVNA ŠOLA DANILA LOKARJA AJDOVŠČINA</v>
          </cell>
          <cell r="F12" t="str">
            <v>ne</v>
          </cell>
          <cell r="G12" t="str">
            <v>30+</v>
          </cell>
          <cell r="H12">
            <v>0.0012037037037037038</v>
          </cell>
        </row>
        <row r="13">
          <cell r="D13" t="str">
            <v>Čermelj</v>
          </cell>
          <cell r="E13" t="str">
            <v>OSNOVNA ŠOLA COL</v>
          </cell>
          <cell r="F13" t="str">
            <v>ne</v>
          </cell>
          <cell r="G13">
            <v>30</v>
          </cell>
          <cell r="H13">
            <v>0.0008912037037037036</v>
          </cell>
        </row>
        <row r="14">
          <cell r="D14" t="str">
            <v>Kramar Cverle</v>
          </cell>
          <cell r="E14" t="str">
            <v>OSNOVNA ŠOLA DUTOVLJE</v>
          </cell>
          <cell r="F14" t="str">
            <v>ne</v>
          </cell>
          <cell r="G14">
            <v>30</v>
          </cell>
          <cell r="H14">
            <v>0.001388888888888889</v>
          </cell>
        </row>
        <row r="15">
          <cell r="D15" t="str">
            <v>Petrač</v>
          </cell>
          <cell r="E15" t="str">
            <v>OSNOVNA ŠOLA MILANA ŠUŠTARŠIČA</v>
          </cell>
          <cell r="F15" t="str">
            <v>ne</v>
          </cell>
          <cell r="G15">
            <v>30</v>
          </cell>
          <cell r="H15">
            <v>0.0014930555555555556</v>
          </cell>
        </row>
        <row r="16">
          <cell r="D16" t="str">
            <v>Kapitan</v>
          </cell>
          <cell r="E16" t="str">
            <v>OSNOVNA ŠOLA SIMONA GREGORČIČA KOBARID</v>
          </cell>
          <cell r="F16" t="str">
            <v>ne</v>
          </cell>
          <cell r="G16">
            <v>29</v>
          </cell>
          <cell r="H16">
            <v>0.0007638888888888889</v>
          </cell>
        </row>
        <row r="17">
          <cell r="D17" t="str">
            <v>Grašič Stare</v>
          </cell>
          <cell r="E17" t="str">
            <v>OSNOVNA ŠOLA FRANCETA PREŠERNA KRANJ</v>
          </cell>
          <cell r="F17" t="str">
            <v>ne</v>
          </cell>
          <cell r="G17">
            <v>29</v>
          </cell>
          <cell r="H17">
            <v>0.0008564814814814815</v>
          </cell>
        </row>
        <row r="18">
          <cell r="D18" t="str">
            <v>Hvala</v>
          </cell>
          <cell r="E18" t="str">
            <v>OSNOVNA ŠOLA IDRIJA</v>
          </cell>
          <cell r="F18" t="str">
            <v>ne</v>
          </cell>
          <cell r="G18">
            <v>28</v>
          </cell>
          <cell r="H18">
            <v>0.0008912037037037036</v>
          </cell>
        </row>
        <row r="19">
          <cell r="D19" t="str">
            <v>Fišer</v>
          </cell>
          <cell r="E19" t="str">
            <v>OSNOVNA ŠOLA FRANA ERJAVCA NOVA GORICA</v>
          </cell>
          <cell r="F19" t="str">
            <v>ne</v>
          </cell>
          <cell r="G19" t="str">
            <v>25+</v>
          </cell>
          <cell r="H19">
            <v>0.0008217592592592592</v>
          </cell>
        </row>
        <row r="20">
          <cell r="D20" t="str">
            <v>Dolžan</v>
          </cell>
          <cell r="E20" t="str">
            <v>OSNOVNA ŠOLA PREDOSLJE KRANJ</v>
          </cell>
          <cell r="F20" t="str">
            <v>ne</v>
          </cell>
          <cell r="G20" t="str">
            <v>25+</v>
          </cell>
          <cell r="H20">
            <v>0.0012731481481481483</v>
          </cell>
        </row>
        <row r="21">
          <cell r="D21" t="str">
            <v>Cvetko</v>
          </cell>
          <cell r="E21" t="str">
            <v>OSNOVNA ŠOLA VIČ</v>
          </cell>
          <cell r="F21" t="str">
            <v>ne</v>
          </cell>
          <cell r="G21">
            <v>25</v>
          </cell>
          <cell r="H21">
            <v>0.0018518518518518517</v>
          </cell>
        </row>
        <row r="22">
          <cell r="D22" t="str">
            <v>Jensterle</v>
          </cell>
          <cell r="E22" t="str">
            <v>OSNOVNA ŠOLA RIHARDA JAKOPIČA</v>
          </cell>
          <cell r="F22" t="str">
            <v>ne</v>
          </cell>
          <cell r="G22">
            <v>23</v>
          </cell>
          <cell r="H22">
            <v>0.0007638888888888889</v>
          </cell>
        </row>
        <row r="23">
          <cell r="D23" t="str">
            <v>Tričić</v>
          </cell>
          <cell r="E23" t="str">
            <v>OSNOVNA ŠOLA RIHARDA JAKOPIČA</v>
          </cell>
          <cell r="F23" t="str">
            <v>ne</v>
          </cell>
          <cell r="G23">
            <v>17</v>
          </cell>
          <cell r="H23">
            <v>0.0007638888888888889</v>
          </cell>
        </row>
        <row r="24">
          <cell r="D24" t="str">
            <v>Zabret</v>
          </cell>
          <cell r="E24" t="str">
            <v>OSNOVNA ŠOLA PREDOSLJE KRANJ</v>
          </cell>
          <cell r="F24" t="str">
            <v>ne</v>
          </cell>
          <cell r="G24">
            <v>11</v>
          </cell>
          <cell r="H24">
            <v>0.0007523148148148147</v>
          </cell>
        </row>
        <row r="25">
          <cell r="D25" t="str">
            <v>Kern</v>
          </cell>
          <cell r="E25" t="str">
            <v>OSNOVNA ŠOLA PREDOSLJE KRANJ</v>
          </cell>
          <cell r="F25" t="str">
            <v>ne</v>
          </cell>
          <cell r="G25">
            <v>0</v>
          </cell>
        </row>
        <row r="26">
          <cell r="D26" t="str">
            <v>Cerk</v>
          </cell>
          <cell r="E26" t="str">
            <v>OSNOVNA ŠOLA DR.IVANA KOROŠCA Borovnica</v>
          </cell>
          <cell r="F26" t="str">
            <v>ne</v>
          </cell>
          <cell r="G26">
            <v>0</v>
          </cell>
        </row>
        <row r="27">
          <cell r="D27" t="str">
            <v>Miholič</v>
          </cell>
          <cell r="E27" t="str">
            <v>OSNOVNA ŠOLA VIČ</v>
          </cell>
          <cell r="F27" t="str">
            <v>ne</v>
          </cell>
          <cell r="G27">
            <v>0</v>
          </cell>
        </row>
        <row r="28">
          <cell r="D28" t="str">
            <v>Kovačič</v>
          </cell>
          <cell r="E28" t="str">
            <v>OSNOVNA ŠOLA VIČ</v>
          </cell>
          <cell r="F28" t="str">
            <v>ne</v>
          </cell>
          <cell r="G28">
            <v>0</v>
          </cell>
        </row>
        <row r="29">
          <cell r="D29" t="str">
            <v>Primšek Žemva</v>
          </cell>
          <cell r="E29" t="str">
            <v>OSNOVNA ŠOLA POLHOV GRADEC</v>
          </cell>
          <cell r="F29" t="str">
            <v>ne</v>
          </cell>
          <cell r="G29">
            <v>0</v>
          </cell>
        </row>
        <row r="30">
          <cell r="D30" t="str">
            <v>Vovk</v>
          </cell>
          <cell r="E30" t="str">
            <v>OSNOVNA ŠOLA PREDOSLJE KRANJ</v>
          </cell>
          <cell r="F30" t="str">
            <v>ne</v>
          </cell>
          <cell r="G30">
            <v>0</v>
          </cell>
        </row>
        <row r="31">
          <cell r="F31" t="str">
            <v>ne</v>
          </cell>
        </row>
        <row r="32">
          <cell r="F32" t="str">
            <v>ne</v>
          </cell>
        </row>
        <row r="33">
          <cell r="F33" t="str">
            <v>ne</v>
          </cell>
        </row>
        <row r="34">
          <cell r="F34" t="str">
            <v>ne</v>
          </cell>
        </row>
        <row r="35">
          <cell r="F35" t="str">
            <v>ne</v>
          </cell>
        </row>
        <row r="36">
          <cell r="F36" t="str">
            <v>ne</v>
          </cell>
        </row>
        <row r="37">
          <cell r="F37" t="str">
            <v>ne</v>
          </cell>
        </row>
        <row r="38">
          <cell r="F38" t="str">
            <v>ne</v>
          </cell>
        </row>
        <row r="39">
          <cell r="F39" t="str">
            <v>ne</v>
          </cell>
        </row>
        <row r="40">
          <cell r="F40" t="str">
            <v>ne</v>
          </cell>
        </row>
        <row r="41">
          <cell r="F41" t="str">
            <v>ne</v>
          </cell>
        </row>
        <row r="42">
          <cell r="F42" t="str">
            <v>ne</v>
          </cell>
        </row>
        <row r="43">
          <cell r="F43" t="str">
            <v>ne</v>
          </cell>
        </row>
        <row r="44">
          <cell r="F44" t="str">
            <v>ne</v>
          </cell>
        </row>
        <row r="45">
          <cell r="F45" t="str">
            <v>ne</v>
          </cell>
        </row>
        <row r="46">
          <cell r="F46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23.57421875" style="0" customWidth="1"/>
    <col min="4" max="4" width="48.28125" style="0" customWidth="1"/>
    <col min="5" max="5" width="9.7109375" style="0" customWidth="1"/>
    <col min="6" max="6" width="10.00390625" style="0" customWidth="1"/>
    <col min="7" max="7" width="9.421875" style="0" customWidth="1"/>
  </cols>
  <sheetData>
    <row r="1" spans="1:7" s="1" customFormat="1" ht="22.5" customHeight="1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10</v>
      </c>
      <c r="C2" s="17" t="s">
        <v>40</v>
      </c>
      <c r="D2" s="17" t="s">
        <v>18</v>
      </c>
      <c r="E2" s="2" t="s">
        <v>23</v>
      </c>
      <c r="F2" s="3" t="s">
        <v>106</v>
      </c>
      <c r="G2" s="4">
        <v>0.0011226851851851851</v>
      </c>
    </row>
    <row r="3" spans="1:7" ht="13.5">
      <c r="A3" s="5" t="s">
        <v>7</v>
      </c>
      <c r="B3" s="17" t="s">
        <v>31</v>
      </c>
      <c r="C3" s="17" t="s">
        <v>71</v>
      </c>
      <c r="D3" s="17" t="s">
        <v>72</v>
      </c>
      <c r="E3" s="2" t="s">
        <v>23</v>
      </c>
      <c r="F3" s="3" t="s">
        <v>91</v>
      </c>
      <c r="G3" s="4">
        <v>0.0009143518518518518</v>
      </c>
    </row>
    <row r="4" spans="1:7" ht="13.5">
      <c r="A4" s="5">
        <v>3</v>
      </c>
      <c r="B4" s="17" t="s">
        <v>10</v>
      </c>
      <c r="C4" s="17" t="s">
        <v>76</v>
      </c>
      <c r="D4" s="17" t="s">
        <v>32</v>
      </c>
      <c r="E4" s="2" t="s">
        <v>23</v>
      </c>
      <c r="F4" s="3" t="s">
        <v>91</v>
      </c>
      <c r="G4" s="4">
        <v>0.0009490740740740741</v>
      </c>
    </row>
    <row r="5" spans="1:7" ht="13.5">
      <c r="A5" s="5">
        <v>4</v>
      </c>
      <c r="B5" s="17" t="s">
        <v>12</v>
      </c>
      <c r="C5" s="17" t="s">
        <v>93</v>
      </c>
      <c r="D5" s="17" t="s">
        <v>73</v>
      </c>
      <c r="E5" s="2" t="s">
        <v>23</v>
      </c>
      <c r="F5" s="3" t="s">
        <v>91</v>
      </c>
      <c r="G5" s="4">
        <v>0.0009953703703703704</v>
      </c>
    </row>
    <row r="6" spans="1:7" ht="13.5">
      <c r="A6" s="5">
        <v>5</v>
      </c>
      <c r="B6" s="17" t="s">
        <v>66</v>
      </c>
      <c r="C6" s="17" t="s">
        <v>67</v>
      </c>
      <c r="D6" s="17" t="s">
        <v>17</v>
      </c>
      <c r="E6" s="2" t="s">
        <v>23</v>
      </c>
      <c r="F6" s="3" t="s">
        <v>91</v>
      </c>
      <c r="G6" s="4">
        <v>0.0011574074074074073</v>
      </c>
    </row>
    <row r="7" spans="1:7" ht="13.5">
      <c r="A7" s="5">
        <v>6</v>
      </c>
      <c r="B7" s="17" t="s">
        <v>42</v>
      </c>
      <c r="C7" s="17" t="s">
        <v>43</v>
      </c>
      <c r="D7" s="17" t="s">
        <v>18</v>
      </c>
      <c r="E7" s="2" t="s">
        <v>23</v>
      </c>
      <c r="F7" s="3">
        <v>29</v>
      </c>
      <c r="G7" s="4">
        <v>0.0009722222222222221</v>
      </c>
    </row>
    <row r="8" spans="1:7" ht="13.5">
      <c r="A8" s="5">
        <v>7</v>
      </c>
      <c r="B8" s="17" t="s">
        <v>42</v>
      </c>
      <c r="C8" s="17" t="s">
        <v>68</v>
      </c>
      <c r="D8" s="17" t="s">
        <v>69</v>
      </c>
      <c r="E8" s="2" t="s">
        <v>23</v>
      </c>
      <c r="F8" s="3">
        <v>29</v>
      </c>
      <c r="G8" s="4">
        <v>0.001099537037037037</v>
      </c>
    </row>
    <row r="9" spans="1:7" ht="13.5">
      <c r="A9" s="5">
        <v>8</v>
      </c>
      <c r="B9" s="17" t="s">
        <v>27</v>
      </c>
      <c r="C9" s="17" t="s">
        <v>39</v>
      </c>
      <c r="D9" s="17" t="s">
        <v>18</v>
      </c>
      <c r="E9" s="2" t="s">
        <v>23</v>
      </c>
      <c r="F9" s="3">
        <v>28</v>
      </c>
      <c r="G9" s="4">
        <v>0.0009259259259259259</v>
      </c>
    </row>
    <row r="10" spans="1:7" ht="13.5">
      <c r="A10" s="5">
        <v>9</v>
      </c>
      <c r="B10" s="14" t="s">
        <v>85</v>
      </c>
      <c r="C10" s="14" t="s">
        <v>86</v>
      </c>
      <c r="D10" s="14" t="s">
        <v>87</v>
      </c>
      <c r="E10" s="2" t="s">
        <v>23</v>
      </c>
      <c r="F10" s="3">
        <v>28</v>
      </c>
      <c r="G10" s="4">
        <v>0.0009606481481481481</v>
      </c>
    </row>
    <row r="11" spans="1:7" ht="13.5">
      <c r="A11" s="5">
        <v>10</v>
      </c>
      <c r="B11" s="17" t="s">
        <v>30</v>
      </c>
      <c r="C11" s="17" t="s">
        <v>64</v>
      </c>
      <c r="D11" s="17" t="s">
        <v>17</v>
      </c>
      <c r="E11" s="2" t="s">
        <v>23</v>
      </c>
      <c r="F11" s="3">
        <v>28</v>
      </c>
      <c r="G11" s="4">
        <v>0.0011458333333333333</v>
      </c>
    </row>
    <row r="12" spans="1:7" ht="13.5">
      <c r="A12" s="5">
        <v>11</v>
      </c>
      <c r="B12" s="17" t="s">
        <v>56</v>
      </c>
      <c r="C12" s="17" t="s">
        <v>57</v>
      </c>
      <c r="D12" s="17" t="s">
        <v>15</v>
      </c>
      <c r="E12" s="2" t="s">
        <v>23</v>
      </c>
      <c r="F12" s="3">
        <v>28</v>
      </c>
      <c r="G12" s="4">
        <v>0.0011805555555555556</v>
      </c>
    </row>
    <row r="13" spans="1:7" ht="13.5">
      <c r="A13" s="5">
        <v>12</v>
      </c>
      <c r="B13" s="17" t="s">
        <v>77</v>
      </c>
      <c r="C13" s="17" t="s">
        <v>94</v>
      </c>
      <c r="D13" s="17" t="s">
        <v>78</v>
      </c>
      <c r="E13" s="2" t="s">
        <v>23</v>
      </c>
      <c r="F13" s="3">
        <v>26</v>
      </c>
      <c r="G13" s="4">
        <v>0.000798611111111111</v>
      </c>
    </row>
    <row r="14" spans="1:7" ht="13.5">
      <c r="A14" s="5">
        <v>13</v>
      </c>
      <c r="B14" s="17" t="s">
        <v>8</v>
      </c>
      <c r="C14" s="17" t="s">
        <v>51</v>
      </c>
      <c r="D14" s="17" t="s">
        <v>14</v>
      </c>
      <c r="E14" s="2" t="s">
        <v>23</v>
      </c>
      <c r="F14" s="3" t="s">
        <v>92</v>
      </c>
      <c r="G14" s="4">
        <v>0.0009722222222222221</v>
      </c>
    </row>
    <row r="15" spans="1:7" ht="13.5">
      <c r="A15" s="5">
        <v>14</v>
      </c>
      <c r="B15" s="17" t="s">
        <v>48</v>
      </c>
      <c r="C15" s="17" t="s">
        <v>49</v>
      </c>
      <c r="D15" s="17" t="s">
        <v>14</v>
      </c>
      <c r="E15" s="2" t="s">
        <v>23</v>
      </c>
      <c r="F15" s="3" t="s">
        <v>105</v>
      </c>
      <c r="G15" s="4">
        <v>0.0009722222222222221</v>
      </c>
    </row>
    <row r="16" spans="1:7" ht="13.5">
      <c r="A16" s="5">
        <v>15</v>
      </c>
      <c r="B16" s="17" t="s">
        <v>11</v>
      </c>
      <c r="C16" s="17" t="s">
        <v>74</v>
      </c>
      <c r="D16" s="18" t="s">
        <v>75</v>
      </c>
      <c r="E16" s="2" t="s">
        <v>23</v>
      </c>
      <c r="F16" s="3" t="s">
        <v>105</v>
      </c>
      <c r="G16" s="4">
        <v>0.0006597222222222221</v>
      </c>
    </row>
    <row r="17" spans="1:7" ht="13.5">
      <c r="A17" s="5">
        <v>16</v>
      </c>
      <c r="B17" s="17" t="s">
        <v>26</v>
      </c>
      <c r="C17" s="17" t="s">
        <v>70</v>
      </c>
      <c r="D17" s="17" t="s">
        <v>22</v>
      </c>
      <c r="E17" s="2" t="s">
        <v>23</v>
      </c>
      <c r="F17" s="3" t="s">
        <v>88</v>
      </c>
      <c r="G17" s="4">
        <v>0.0008217592592592592</v>
      </c>
    </row>
    <row r="18" spans="1:7" ht="13.5">
      <c r="A18" s="5">
        <v>17</v>
      </c>
      <c r="B18" s="17" t="s">
        <v>79</v>
      </c>
      <c r="C18" s="17" t="s">
        <v>34</v>
      </c>
      <c r="D18" s="17" t="s">
        <v>33</v>
      </c>
      <c r="E18" s="2" t="s">
        <v>23</v>
      </c>
      <c r="F18" s="3" t="s">
        <v>88</v>
      </c>
      <c r="G18" s="4">
        <v>0.0011111111111111111</v>
      </c>
    </row>
    <row r="19" spans="1:7" ht="13.5">
      <c r="A19" s="5">
        <v>18</v>
      </c>
      <c r="B19" s="17" t="s">
        <v>44</v>
      </c>
      <c r="C19" s="17" t="s">
        <v>45</v>
      </c>
      <c r="D19" s="17" t="s">
        <v>19</v>
      </c>
      <c r="E19" s="2" t="s">
        <v>23</v>
      </c>
      <c r="F19" s="3">
        <v>22</v>
      </c>
      <c r="G19" s="4">
        <v>0.0006134259259259259</v>
      </c>
    </row>
    <row r="20" spans="1:7" ht="13.5">
      <c r="A20" s="5">
        <v>19</v>
      </c>
      <c r="B20" s="17" t="s">
        <v>60</v>
      </c>
      <c r="C20" s="17" t="s">
        <v>61</v>
      </c>
      <c r="D20" s="17" t="s">
        <v>16</v>
      </c>
      <c r="E20" s="2" t="s">
        <v>23</v>
      </c>
      <c r="F20" s="3">
        <v>22</v>
      </c>
      <c r="G20" s="4">
        <v>0.0008449074074074075</v>
      </c>
    </row>
    <row r="21" spans="1:7" ht="13.5">
      <c r="A21" s="5">
        <v>20</v>
      </c>
      <c r="B21" s="17" t="s">
        <v>36</v>
      </c>
      <c r="C21" s="17" t="s">
        <v>37</v>
      </c>
      <c r="D21" s="19" t="s">
        <v>38</v>
      </c>
      <c r="E21" s="2" t="s">
        <v>23</v>
      </c>
      <c r="F21" s="3">
        <v>22</v>
      </c>
      <c r="G21" s="4">
        <v>0.0010416666666666667</v>
      </c>
    </row>
    <row r="22" spans="1:7" ht="13.5">
      <c r="A22" s="5">
        <v>21</v>
      </c>
      <c r="B22" s="17" t="s">
        <v>95</v>
      </c>
      <c r="C22" s="17" t="s">
        <v>96</v>
      </c>
      <c r="D22" s="17" t="s">
        <v>20</v>
      </c>
      <c r="E22" s="2" t="s">
        <v>23</v>
      </c>
      <c r="F22" s="3" t="s">
        <v>90</v>
      </c>
      <c r="G22" s="4">
        <v>0.0009490740740740741</v>
      </c>
    </row>
    <row r="23" spans="1:7" ht="13.5">
      <c r="A23" s="5">
        <v>22</v>
      </c>
      <c r="B23" s="17" t="s">
        <v>99</v>
      </c>
      <c r="C23" s="17" t="s">
        <v>100</v>
      </c>
      <c r="D23" s="17" t="s">
        <v>15</v>
      </c>
      <c r="E23" s="2" t="s">
        <v>23</v>
      </c>
      <c r="F23" s="3">
        <v>20</v>
      </c>
      <c r="G23" s="4">
        <v>0.0012037037037037038</v>
      </c>
    </row>
    <row r="24" spans="1:7" ht="13.5">
      <c r="A24" s="5">
        <v>23</v>
      </c>
      <c r="B24" s="17" t="s">
        <v>102</v>
      </c>
      <c r="C24" s="17" t="s">
        <v>101</v>
      </c>
      <c r="D24" s="17" t="s">
        <v>20</v>
      </c>
      <c r="E24" s="2" t="s">
        <v>23</v>
      </c>
      <c r="F24" s="3">
        <v>16</v>
      </c>
      <c r="G24" s="4">
        <v>0.0005324074074074074</v>
      </c>
    </row>
    <row r="25" spans="1:7" ht="13.5">
      <c r="A25" s="5">
        <v>24</v>
      </c>
      <c r="B25" s="17" t="s">
        <v>13</v>
      </c>
      <c r="C25" s="17" t="s">
        <v>41</v>
      </c>
      <c r="D25" s="17" t="s">
        <v>18</v>
      </c>
      <c r="E25" s="2" t="s">
        <v>23</v>
      </c>
      <c r="F25" s="3">
        <v>16</v>
      </c>
      <c r="G25" s="4">
        <v>0.0006828703703703703</v>
      </c>
    </row>
    <row r="26" spans="1:7" ht="13.5">
      <c r="A26" s="5">
        <v>25</v>
      </c>
      <c r="B26" s="17" t="s">
        <v>31</v>
      </c>
      <c r="C26" s="17" t="s">
        <v>80</v>
      </c>
      <c r="D26" s="17" t="s">
        <v>35</v>
      </c>
      <c r="E26" s="2" t="s">
        <v>23</v>
      </c>
      <c r="F26" s="3" t="s">
        <v>104</v>
      </c>
      <c r="G26" s="4">
        <v>0.000625</v>
      </c>
    </row>
    <row r="27" spans="1:7" ht="13.5">
      <c r="A27" s="5">
        <v>26</v>
      </c>
      <c r="B27" s="17" t="s">
        <v>81</v>
      </c>
      <c r="C27" s="17" t="s">
        <v>82</v>
      </c>
      <c r="D27" s="17" t="s">
        <v>35</v>
      </c>
      <c r="E27" s="2" t="s">
        <v>23</v>
      </c>
      <c r="F27" s="3" t="s">
        <v>103</v>
      </c>
      <c r="G27" s="4">
        <v>0.00047453703703703704</v>
      </c>
    </row>
    <row r="28" spans="1:7" ht="13.5">
      <c r="A28" s="5">
        <v>27</v>
      </c>
      <c r="B28" s="17" t="s">
        <v>62</v>
      </c>
      <c r="C28" s="17" t="s">
        <v>63</v>
      </c>
      <c r="D28" s="17" t="s">
        <v>16</v>
      </c>
      <c r="E28" s="2" t="s">
        <v>23</v>
      </c>
      <c r="F28" s="3" t="s">
        <v>103</v>
      </c>
      <c r="G28" s="4">
        <v>0.0012268518518518518</v>
      </c>
    </row>
    <row r="29" spans="1:7" ht="13.5">
      <c r="A29" s="5">
        <v>28</v>
      </c>
      <c r="B29" s="17" t="s">
        <v>12</v>
      </c>
      <c r="C29" s="17" t="s">
        <v>28</v>
      </c>
      <c r="D29" s="17" t="s">
        <v>29</v>
      </c>
      <c r="E29" s="2" t="s">
        <v>23</v>
      </c>
      <c r="F29" s="3" t="s">
        <v>89</v>
      </c>
      <c r="G29" s="4">
        <v>0.0005324074074074074</v>
      </c>
    </row>
    <row r="30" spans="1:7" ht="13.5">
      <c r="A30" s="5">
        <v>29</v>
      </c>
      <c r="B30" s="17" t="s">
        <v>58</v>
      </c>
      <c r="C30" s="17" t="s">
        <v>59</v>
      </c>
      <c r="D30" s="17" t="s">
        <v>15</v>
      </c>
      <c r="E30" s="2" t="s">
        <v>23</v>
      </c>
      <c r="F30" s="3" t="s">
        <v>89</v>
      </c>
      <c r="G30" s="4">
        <v>0.0005324074074074074</v>
      </c>
    </row>
    <row r="31" spans="1:7" ht="13.5">
      <c r="A31" s="5">
        <v>30</v>
      </c>
      <c r="B31" s="17" t="s">
        <v>98</v>
      </c>
      <c r="C31" s="17" t="s">
        <v>97</v>
      </c>
      <c r="D31" s="18" t="s">
        <v>21</v>
      </c>
      <c r="E31" s="2" t="s">
        <v>23</v>
      </c>
      <c r="F31" s="3">
        <v>10</v>
      </c>
      <c r="G31" s="4">
        <v>0.0009027777777777778</v>
      </c>
    </row>
    <row r="32" spans="1:7" ht="13.5">
      <c r="A32" s="5">
        <v>31</v>
      </c>
      <c r="B32" s="17" t="s">
        <v>46</v>
      </c>
      <c r="C32" s="17" t="s">
        <v>47</v>
      </c>
      <c r="D32" s="17" t="s">
        <v>19</v>
      </c>
      <c r="E32" s="2" t="s">
        <v>23</v>
      </c>
      <c r="F32" s="3">
        <v>9</v>
      </c>
      <c r="G32" s="4">
        <v>0.0011111111111111111</v>
      </c>
    </row>
    <row r="33" spans="1:7" ht="13.5">
      <c r="A33" s="5">
        <v>32</v>
      </c>
      <c r="B33" s="27" t="s">
        <v>46</v>
      </c>
      <c r="C33" s="27" t="s">
        <v>83</v>
      </c>
      <c r="D33" s="27" t="s">
        <v>84</v>
      </c>
      <c r="E33" s="2" t="s">
        <v>23</v>
      </c>
      <c r="F33" s="3"/>
      <c r="G33" s="4"/>
    </row>
    <row r="34" spans="1:7" ht="13.5">
      <c r="A34" s="5">
        <v>33</v>
      </c>
      <c r="B34" s="27" t="s">
        <v>52</v>
      </c>
      <c r="C34" s="27" t="s">
        <v>53</v>
      </c>
      <c r="D34" s="27" t="s">
        <v>25</v>
      </c>
      <c r="E34" s="2" t="s">
        <v>23</v>
      </c>
      <c r="F34" s="3"/>
      <c r="G34" s="4"/>
    </row>
    <row r="35" spans="1:7" ht="13.5">
      <c r="A35" s="5">
        <v>34</v>
      </c>
      <c r="B35" s="27" t="s">
        <v>9</v>
      </c>
      <c r="C35" s="27" t="s">
        <v>50</v>
      </c>
      <c r="D35" s="27" t="s">
        <v>14</v>
      </c>
      <c r="E35" s="2" t="s">
        <v>23</v>
      </c>
      <c r="F35" s="3"/>
      <c r="G35" s="4"/>
    </row>
    <row r="36" spans="1:7" ht="13.5">
      <c r="A36" s="5">
        <v>35</v>
      </c>
      <c r="B36" s="27" t="s">
        <v>54</v>
      </c>
      <c r="C36" s="27" t="s">
        <v>55</v>
      </c>
      <c r="D36" s="27" t="s">
        <v>15</v>
      </c>
      <c r="E36" s="2" t="s">
        <v>23</v>
      </c>
      <c r="F36" s="3"/>
      <c r="G36" s="4"/>
    </row>
    <row r="37" spans="1:7" ht="13.5">
      <c r="A37" s="5">
        <v>36</v>
      </c>
      <c r="B37" s="27" t="s">
        <v>60</v>
      </c>
      <c r="C37" s="27" t="s">
        <v>65</v>
      </c>
      <c r="D37" s="27" t="s">
        <v>17</v>
      </c>
      <c r="E37" s="2" t="s">
        <v>23</v>
      </c>
      <c r="F37" s="3"/>
      <c r="G37" s="4"/>
    </row>
    <row r="38" spans="1:7" ht="13.5">
      <c r="A38" s="5">
        <v>37</v>
      </c>
      <c r="B38" s="14"/>
      <c r="C38" s="14"/>
      <c r="D38" s="14"/>
      <c r="E38" s="2" t="s">
        <v>23</v>
      </c>
      <c r="F38" s="3" t="e">
        <f>VLOOKUP(C38,#REF!,4,FALSE)</f>
        <v>#REF!</v>
      </c>
      <c r="G38" s="4" t="e">
        <f>VLOOKUP(C38,#REF!,5,FALSE)</f>
        <v>#REF!</v>
      </c>
    </row>
    <row r="39" spans="1:7" ht="13.5">
      <c r="A39" s="5">
        <v>38</v>
      </c>
      <c r="B39" s="14"/>
      <c r="C39" s="14"/>
      <c r="D39" s="14"/>
      <c r="E39" s="2" t="s">
        <v>23</v>
      </c>
      <c r="F39" s="3" t="e">
        <f>VLOOKUP(C39,#REF!,4,FALSE)</f>
        <v>#REF!</v>
      </c>
      <c r="G39" s="4" t="e">
        <f>VLOOKUP(C39,#REF!,5,FALSE)</f>
        <v>#REF!</v>
      </c>
    </row>
    <row r="40" spans="1:7" ht="13.5">
      <c r="A40" s="5">
        <v>39</v>
      </c>
      <c r="B40" s="14"/>
      <c r="C40" s="14"/>
      <c r="D40" s="14"/>
      <c r="E40" s="2" t="s">
        <v>23</v>
      </c>
      <c r="F40" s="3" t="e">
        <f>VLOOKUP(C40,#REF!,4,FALSE)</f>
        <v>#REF!</v>
      </c>
      <c r="G40" s="4" t="e">
        <f>VLOOKUP(C40,#REF!,5,FALSE)</f>
        <v>#REF!</v>
      </c>
    </row>
    <row r="41" spans="1:7" ht="13.5">
      <c r="A41" s="5">
        <v>40</v>
      </c>
      <c r="B41" s="14"/>
      <c r="C41" s="14"/>
      <c r="D41" s="14"/>
      <c r="E41" s="2" t="s">
        <v>23</v>
      </c>
      <c r="F41" s="3" t="e">
        <f>VLOOKUP(C41,#REF!,4,FALSE)</f>
        <v>#REF!</v>
      </c>
      <c r="G41" s="4" t="e">
        <f>VLOOKUP(C41,#REF!,5,FALSE)</f>
        <v>#REF!</v>
      </c>
    </row>
    <row r="42" spans="1:7" ht="13.5">
      <c r="A42" s="5">
        <v>41</v>
      </c>
      <c r="B42" s="14"/>
      <c r="C42" s="14"/>
      <c r="D42" s="14"/>
      <c r="E42" s="2" t="s">
        <v>23</v>
      </c>
      <c r="F42" s="3" t="e">
        <f>VLOOKUP(C42,#REF!,4,FALSE)</f>
        <v>#REF!</v>
      </c>
      <c r="G42" s="4" t="e">
        <f>VLOOKUP(C42,#REF!,5,FALSE)</f>
        <v>#REF!</v>
      </c>
    </row>
    <row r="43" spans="1:7" ht="13.5">
      <c r="A43" s="5">
        <v>42</v>
      </c>
      <c r="B43" s="14"/>
      <c r="C43" s="14"/>
      <c r="D43" s="14"/>
      <c r="E43" s="2" t="s">
        <v>23</v>
      </c>
      <c r="F43" s="3" t="e">
        <f>VLOOKUP(C43,#REF!,4,FALSE)</f>
        <v>#REF!</v>
      </c>
      <c r="G43" s="4" t="e">
        <f>VLOOKUP(C43,#REF!,5,FALSE)</f>
        <v>#REF!</v>
      </c>
    </row>
    <row r="44" spans="1:7" ht="13.5">
      <c r="A44" s="5">
        <v>43</v>
      </c>
      <c r="B44" s="14"/>
      <c r="C44" s="14"/>
      <c r="D44" s="14"/>
      <c r="E44" s="2" t="s">
        <v>23</v>
      </c>
      <c r="F44" s="3" t="e">
        <f>VLOOKUP(C44,#REF!,4,FALSE)</f>
        <v>#REF!</v>
      </c>
      <c r="G44" s="4" t="e">
        <f>VLOOKUP(C44,#REF!,5,FALSE)</f>
        <v>#REF!</v>
      </c>
    </row>
    <row r="45" spans="1:7" ht="13.5">
      <c r="A45" s="5">
        <v>44</v>
      </c>
      <c r="B45" s="14"/>
      <c r="C45" s="14"/>
      <c r="D45" s="14"/>
      <c r="E45" s="2" t="s">
        <v>23</v>
      </c>
      <c r="F45" s="3" t="e">
        <f>VLOOKUP(C45,#REF!,4,FALSE)</f>
        <v>#REF!</v>
      </c>
      <c r="G45" s="4" t="e">
        <f>VLOOKUP(C45,#REF!,5,FALSE)</f>
        <v>#REF!</v>
      </c>
    </row>
    <row r="46" spans="1:7" ht="13.5">
      <c r="A46" s="5">
        <v>45</v>
      </c>
      <c r="B46" s="14"/>
      <c r="C46" s="14"/>
      <c r="D46" s="14"/>
      <c r="E46" s="2" t="s">
        <v>23</v>
      </c>
      <c r="F46" s="3" t="e">
        <f>VLOOKUP(C46,#REF!,4,FALSE)</f>
        <v>#REF!</v>
      </c>
      <c r="G46" s="4" t="e">
        <f>VLOOKUP(C46,#REF!,5,FALSE)</f>
        <v>#REF!</v>
      </c>
    </row>
    <row r="47" spans="1:7" ht="13.5">
      <c r="A47" s="5">
        <v>46</v>
      </c>
      <c r="B47" s="14"/>
      <c r="C47" s="14"/>
      <c r="D47" s="14"/>
      <c r="E47" s="2" t="s">
        <v>23</v>
      </c>
      <c r="F47" s="3" t="e">
        <f>VLOOKUP(C47,#REF!,4,FALSE)</f>
        <v>#REF!</v>
      </c>
      <c r="G47" s="4" t="e">
        <f>VLOOKUP(C47,#REF!,5,FALSE)</f>
        <v>#REF!</v>
      </c>
    </row>
    <row r="48" spans="1:7" ht="13.5">
      <c r="A48" s="5">
        <v>47</v>
      </c>
      <c r="B48" s="14"/>
      <c r="C48" s="14"/>
      <c r="D48" s="14"/>
      <c r="E48" s="2" t="s">
        <v>23</v>
      </c>
      <c r="F48" s="3" t="e">
        <f>VLOOKUP(C48,#REF!,4,FALSE)</f>
        <v>#REF!</v>
      </c>
      <c r="G48" s="4" t="e">
        <f>VLOOKUP(C48,#REF!,5,FALSE)</f>
        <v>#REF!</v>
      </c>
    </row>
    <row r="49" spans="1:7" ht="13.5">
      <c r="A49" s="5">
        <v>48</v>
      </c>
      <c r="B49" s="14"/>
      <c r="C49" s="14"/>
      <c r="D49" s="14"/>
      <c r="E49" s="2" t="s">
        <v>23</v>
      </c>
      <c r="F49" s="3" t="e">
        <f>VLOOKUP(C49,#REF!,4,FALSE)</f>
        <v>#REF!</v>
      </c>
      <c r="G49" s="4" t="e">
        <f>VLOOKUP(C49,#REF!,5,FALSE)</f>
        <v>#REF!</v>
      </c>
    </row>
    <row r="50" spans="1:7" ht="13.5">
      <c r="A50" s="5">
        <v>49</v>
      </c>
      <c r="B50" s="14"/>
      <c r="C50" s="14"/>
      <c r="D50" s="14"/>
      <c r="E50" s="2" t="s">
        <v>23</v>
      </c>
      <c r="F50" s="3" t="e">
        <f>VLOOKUP(C50,#REF!,4,FALSE)</f>
        <v>#REF!</v>
      </c>
      <c r="G50" s="4" t="e">
        <f>VLOOKUP(C50,#REF!,5,FALSE)</f>
        <v>#REF!</v>
      </c>
    </row>
    <row r="51" spans="1:7" ht="13.5">
      <c r="A51" s="5">
        <v>50</v>
      </c>
      <c r="B51" s="14"/>
      <c r="C51" s="14"/>
      <c r="D51" s="15"/>
      <c r="E51" s="2" t="s">
        <v>23</v>
      </c>
      <c r="F51" s="3" t="e">
        <f>VLOOKUP(C51,#REF!,4,FALSE)</f>
        <v>#REF!</v>
      </c>
      <c r="G51" s="4" t="e">
        <f>VLOOKUP(C51,#REF!,5,FALSE)</f>
        <v>#REF!</v>
      </c>
    </row>
    <row r="52" spans="1:7" ht="13.5">
      <c r="A52" s="5">
        <v>51</v>
      </c>
      <c r="B52" s="11"/>
      <c r="C52" s="12"/>
      <c r="D52" s="11"/>
      <c r="E52" s="2" t="s">
        <v>23</v>
      </c>
      <c r="F52" s="3" t="e">
        <f>VLOOKUP(C52,#REF!,4,FALSE)</f>
        <v>#REF!</v>
      </c>
      <c r="G52" s="4" t="e">
        <f>VLOOKUP(C52,#REF!,5,FALSE)</f>
        <v>#REF!</v>
      </c>
    </row>
    <row r="53" spans="1:7" ht="13.5">
      <c r="A53" s="5">
        <v>52</v>
      </c>
      <c r="B53" s="11"/>
      <c r="C53" s="12"/>
      <c r="D53" s="11"/>
      <c r="E53" s="2" t="s">
        <v>23</v>
      </c>
      <c r="F53" s="3" t="e">
        <f>VLOOKUP(C53,#REF!,4,FALSE)</f>
        <v>#REF!</v>
      </c>
      <c r="G53" s="4" t="e">
        <f>VLOOKUP(C53,#REF!,5,FALSE)</f>
        <v>#REF!</v>
      </c>
    </row>
    <row r="54" spans="1:7" ht="13.5">
      <c r="A54" s="5">
        <v>53</v>
      </c>
      <c r="B54" s="11"/>
      <c r="C54" s="12"/>
      <c r="D54" s="11"/>
      <c r="E54" s="2" t="s">
        <v>23</v>
      </c>
      <c r="F54" s="3" t="e">
        <f>VLOOKUP(C54,#REF!,4,FALSE)</f>
        <v>#REF!</v>
      </c>
      <c r="G54" s="4" t="e">
        <f>VLOOKUP(C54,#REF!,5,FALSE)</f>
        <v>#REF!</v>
      </c>
    </row>
    <row r="55" spans="1:7" ht="13.5">
      <c r="A55" s="5">
        <v>54</v>
      </c>
      <c r="B55" s="11"/>
      <c r="C55" s="12"/>
      <c r="D55" s="11"/>
      <c r="E55" s="2" t="s">
        <v>23</v>
      </c>
      <c r="F55" s="3" t="e">
        <f>VLOOKUP(C55,#REF!,4,FALSE)</f>
        <v>#REF!</v>
      </c>
      <c r="G55" s="4" t="e">
        <f>VLOOKUP(C55,#REF!,5,FALSE)</f>
        <v>#REF!</v>
      </c>
    </row>
    <row r="56" spans="1:7" ht="13.5">
      <c r="A56" s="5">
        <v>55</v>
      </c>
      <c r="B56" s="13"/>
      <c r="C56" s="13"/>
      <c r="D56" s="11"/>
      <c r="E56" s="11"/>
      <c r="F56" s="11"/>
      <c r="G56" s="11"/>
    </row>
    <row r="57" spans="1:7" ht="13.5">
      <c r="A57" s="5">
        <v>56</v>
      </c>
      <c r="B57" s="13"/>
      <c r="C57" s="13"/>
      <c r="D57" s="11"/>
      <c r="E57" s="11"/>
      <c r="F57" s="11"/>
      <c r="G57" s="11"/>
    </row>
    <row r="58" spans="1:7" ht="13.5">
      <c r="A58" s="5">
        <v>57</v>
      </c>
      <c r="B58" s="13"/>
      <c r="C58" s="13"/>
      <c r="D58" s="11"/>
      <c r="E58" s="11"/>
      <c r="F58" s="11"/>
      <c r="G58" s="11"/>
    </row>
    <row r="59" spans="1:7" ht="13.5">
      <c r="A59" s="5">
        <v>58</v>
      </c>
      <c r="B59" s="13"/>
      <c r="C59" s="13"/>
      <c r="D59" s="11"/>
      <c r="E59" s="11"/>
      <c r="F59" s="11"/>
      <c r="G59" s="11"/>
    </row>
  </sheetData>
  <sheetProtection/>
  <printOptions horizontalCentered="1"/>
  <pageMargins left="0.5905511811023623" right="0.5905511811023623" top="1.1811023622047245" bottom="0.3937007874015748" header="0.3937007874015748" footer="0"/>
  <pageSetup horizontalDpi="360" verticalDpi="360" orientation="portrait" paperSize="9" r:id="rId1"/>
  <headerFooter alignWithMargins="0">
    <oddHeader>&amp;LPodročno prvenstvo
v športnem plezanju
za osnovne šole&amp;C&amp;UREZULTATI
&amp;"Arial,Krepko"STAREJŠE UČENKE BREZ LICENCE&amp;RŠenčur,
9.3.2024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4">
      <selection activeCell="B26" sqref="B26:D32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108</v>
      </c>
      <c r="C2" s="17" t="s">
        <v>109</v>
      </c>
      <c r="D2" s="17" t="s">
        <v>110</v>
      </c>
      <c r="E2" s="2" t="s">
        <v>23</v>
      </c>
      <c r="F2" s="3" t="s">
        <v>111</v>
      </c>
      <c r="G2" s="4">
        <v>0.0008333333333333334</v>
      </c>
    </row>
    <row r="3" spans="1:7" ht="13.5">
      <c r="A3" s="5" t="s">
        <v>7</v>
      </c>
      <c r="B3" s="17" t="s">
        <v>112</v>
      </c>
      <c r="C3" s="17" t="s">
        <v>113</v>
      </c>
      <c r="D3" s="17" t="s">
        <v>32</v>
      </c>
      <c r="E3" s="2" t="s">
        <v>23</v>
      </c>
      <c r="F3" s="3" t="str">
        <f>VLOOKUP(C3,'[1]STAREJŠI UČENCI'!$D$2:$G$46,4,FALSE)</f>
        <v>33+</v>
      </c>
      <c r="G3" s="4" t="str">
        <f>VLOOKUP(C3,'[1]STAREJŠI UČENCI'!$D$2:$H$46,5,FALSE)</f>
        <v>0:1,25,0</v>
      </c>
    </row>
    <row r="4" spans="1:7" ht="13.5">
      <c r="A4" s="5">
        <v>3</v>
      </c>
      <c r="B4" s="17" t="s">
        <v>114</v>
      </c>
      <c r="C4" s="17" t="s">
        <v>115</v>
      </c>
      <c r="D4" s="17" t="s">
        <v>116</v>
      </c>
      <c r="E4" s="2" t="s">
        <v>23</v>
      </c>
      <c r="F4" s="3" t="str">
        <f>VLOOKUP(C4,'[1]STAREJŠI UČENCI'!$D$2:$G$46,4,FALSE)</f>
        <v>32+</v>
      </c>
      <c r="G4" s="4">
        <f>VLOOKUP(C4,'[1]STAREJŠI UČENCI'!$D$2:$H$46,5,FALSE)</f>
        <v>0.0006944444444444445</v>
      </c>
    </row>
    <row r="5" spans="1:7" ht="13.5">
      <c r="A5" s="5">
        <v>4</v>
      </c>
      <c r="B5" s="17" t="s">
        <v>117</v>
      </c>
      <c r="C5" s="17" t="s">
        <v>118</v>
      </c>
      <c r="D5" s="17" t="s">
        <v>119</v>
      </c>
      <c r="E5" s="2" t="s">
        <v>23</v>
      </c>
      <c r="F5" s="3" t="str">
        <f>VLOOKUP(C5,'[1]STAREJŠI UČENCI'!$D$2:$G$46,4,FALSE)</f>
        <v>32+</v>
      </c>
      <c r="G5" s="4">
        <f>VLOOKUP(C5,'[1]STAREJŠI UČENCI'!$D$2:$H$46,5,FALSE)</f>
        <v>0.0008217592592592592</v>
      </c>
    </row>
    <row r="6" spans="1:7" ht="13.5">
      <c r="A6" s="5">
        <v>5</v>
      </c>
      <c r="B6" s="17" t="s">
        <v>120</v>
      </c>
      <c r="C6" s="17" t="s">
        <v>121</v>
      </c>
      <c r="D6" s="17" t="s">
        <v>122</v>
      </c>
      <c r="E6" s="2" t="s">
        <v>23</v>
      </c>
      <c r="F6" s="3">
        <f>VLOOKUP(C6,'[1]STAREJŠI UČENCI'!$D$2:$G$46,4,FALSE)</f>
        <v>32</v>
      </c>
      <c r="G6" s="4">
        <f>VLOOKUP(C6,'[1]STAREJŠI UČENCI'!$D$2:$H$46,5,FALSE)</f>
        <v>0.0010763888888888889</v>
      </c>
    </row>
    <row r="7" spans="1:7" ht="13.5">
      <c r="A7" s="5">
        <v>6</v>
      </c>
      <c r="B7" s="17" t="s">
        <v>123</v>
      </c>
      <c r="C7" s="17" t="s">
        <v>124</v>
      </c>
      <c r="D7" s="17" t="s">
        <v>125</v>
      </c>
      <c r="E7" s="2" t="s">
        <v>23</v>
      </c>
      <c r="F7" s="3" t="str">
        <f>VLOOKUP(C7,'[1]STAREJŠI UČENCI'!$D$2:$G$46,4,FALSE)</f>
        <v>29+</v>
      </c>
      <c r="G7" s="4">
        <f>VLOOKUP(C7,'[1]STAREJŠI UČENCI'!$D$2:$H$46,5,FALSE)</f>
        <v>0.000787037037037037</v>
      </c>
    </row>
    <row r="8" spans="1:7" ht="13.5">
      <c r="A8" s="5">
        <v>7</v>
      </c>
      <c r="B8" s="17" t="s">
        <v>126</v>
      </c>
      <c r="C8" s="17" t="s">
        <v>127</v>
      </c>
      <c r="D8" s="17" t="s">
        <v>128</v>
      </c>
      <c r="E8" s="2" t="s">
        <v>23</v>
      </c>
      <c r="F8" s="3">
        <f>VLOOKUP(C8,'[1]STAREJŠI UČENCI'!$D$2:$G$46,4,FALSE)</f>
        <v>28</v>
      </c>
      <c r="G8" s="4">
        <f>VLOOKUP(C8,'[1]STAREJŠI UČENCI'!$D$2:$H$46,5,FALSE)</f>
        <v>0.0005324074074074074</v>
      </c>
    </row>
    <row r="9" spans="1:7" ht="13.5">
      <c r="A9" s="5">
        <v>8</v>
      </c>
      <c r="B9" s="17" t="s">
        <v>129</v>
      </c>
      <c r="C9" s="17" t="s">
        <v>130</v>
      </c>
      <c r="D9" s="17" t="s">
        <v>35</v>
      </c>
      <c r="E9" s="2" t="s">
        <v>23</v>
      </c>
      <c r="F9" s="3">
        <f>VLOOKUP(C9,'[1]STAREJŠI UČENCI'!$D$2:$G$46,4,FALSE)</f>
        <v>28</v>
      </c>
      <c r="G9" s="4">
        <f>VLOOKUP(C9,'[1]STAREJŠI UČENCI'!$D$2:$H$46,5,FALSE)</f>
        <v>0.000625</v>
      </c>
    </row>
    <row r="10" spans="1:7" ht="13.5">
      <c r="A10" s="5">
        <v>9</v>
      </c>
      <c r="B10" s="17" t="s">
        <v>131</v>
      </c>
      <c r="C10" s="17" t="s">
        <v>132</v>
      </c>
      <c r="D10" s="17" t="s">
        <v>133</v>
      </c>
      <c r="E10" s="2" t="s">
        <v>23</v>
      </c>
      <c r="F10" s="3" t="str">
        <f>VLOOKUP(C10,'[1]STAREJŠI UČENCI'!$D$2:$G$46,4,FALSE)</f>
        <v>27+</v>
      </c>
      <c r="G10" s="4">
        <f>VLOOKUP(C10,'[1]STAREJŠI UČENCI'!$D$2:$H$46,5,FALSE)</f>
        <v>0.0007407407407407407</v>
      </c>
    </row>
    <row r="11" spans="1:7" ht="13.5">
      <c r="A11" s="5">
        <v>10</v>
      </c>
      <c r="B11" s="17" t="s">
        <v>134</v>
      </c>
      <c r="C11" s="18" t="s">
        <v>135</v>
      </c>
      <c r="D11" s="17" t="s">
        <v>110</v>
      </c>
      <c r="E11" s="2" t="s">
        <v>23</v>
      </c>
      <c r="F11" s="3" t="str">
        <f>VLOOKUP(C11,'[1]STAREJŠI UČENCI'!$D$2:$G$46,4,FALSE)</f>
        <v>27+</v>
      </c>
      <c r="G11" s="4">
        <f>VLOOKUP(C11,'[1]STAREJŠI UČENCI'!$D$2:$H$46,5,FALSE)</f>
        <v>0.0007638888888888889</v>
      </c>
    </row>
    <row r="12" spans="1:7" ht="13.5">
      <c r="A12" s="5">
        <v>11</v>
      </c>
      <c r="B12" s="17" t="s">
        <v>136</v>
      </c>
      <c r="C12" s="17" t="s">
        <v>137</v>
      </c>
      <c r="D12" s="17" t="s">
        <v>15</v>
      </c>
      <c r="E12" s="2" t="s">
        <v>23</v>
      </c>
      <c r="F12" s="3">
        <f>VLOOKUP(C12,'[1]STAREJŠI UČENCI'!$D$2:$G$46,4,FALSE)</f>
        <v>27</v>
      </c>
      <c r="G12" s="4">
        <f>VLOOKUP(C12,'[1]STAREJŠI UČENCI'!$D$2:$H$46,5,FALSE)</f>
        <v>0.0007523148148148147</v>
      </c>
    </row>
    <row r="13" spans="1:7" ht="13.5">
      <c r="A13" s="5">
        <v>12</v>
      </c>
      <c r="B13" s="17" t="s">
        <v>138</v>
      </c>
      <c r="C13" s="17" t="s">
        <v>139</v>
      </c>
      <c r="D13" s="17" t="s">
        <v>116</v>
      </c>
      <c r="E13" s="2" t="s">
        <v>23</v>
      </c>
      <c r="F13" s="3">
        <f>VLOOKUP(C13,'[1]STAREJŠI UČENCI'!$D$2:$G$46,4,FALSE)</f>
        <v>27</v>
      </c>
      <c r="G13" s="4">
        <f>VLOOKUP(C13,'[1]STAREJŠI UČENCI'!$D$2:$H$46,5,FALSE)</f>
        <v>0.00048611111111111104</v>
      </c>
    </row>
    <row r="14" spans="1:7" ht="13.5">
      <c r="A14" s="5">
        <v>13</v>
      </c>
      <c r="B14" s="17" t="s">
        <v>140</v>
      </c>
      <c r="C14" s="17" t="s">
        <v>141</v>
      </c>
      <c r="D14" s="17" t="s">
        <v>142</v>
      </c>
      <c r="E14" s="2" t="s">
        <v>23</v>
      </c>
      <c r="F14" s="3">
        <f>VLOOKUP(C14,'[1]STAREJŠI UČENCI'!$D$2:$G$46,4,FALSE)</f>
        <v>27</v>
      </c>
      <c r="G14" s="4">
        <f>VLOOKUP(C14,'[1]STAREJŠI UČENCI'!$D$2:$H$46,5,FALSE)</f>
        <v>0.0006134259259259259</v>
      </c>
    </row>
    <row r="15" spans="1:7" ht="13.5">
      <c r="A15" s="5">
        <v>14</v>
      </c>
      <c r="B15" s="17" t="s">
        <v>143</v>
      </c>
      <c r="C15" s="17" t="s">
        <v>144</v>
      </c>
      <c r="D15" s="17" t="s">
        <v>20</v>
      </c>
      <c r="E15" s="2" t="s">
        <v>23</v>
      </c>
      <c r="F15" s="3" t="str">
        <f>VLOOKUP(C15,'[1]STAREJŠI UČENCI'!$D$2:$G$46,4,FALSE)</f>
        <v>25+</v>
      </c>
      <c r="G15" s="4">
        <f>VLOOKUP(C15,'[1]STAREJŠI UČENCI'!$D$2:$H$46,5,FALSE)</f>
        <v>0.0008217592592592592</v>
      </c>
    </row>
    <row r="16" spans="1:7" ht="13.5">
      <c r="A16" s="5">
        <v>15</v>
      </c>
      <c r="B16" s="17" t="s">
        <v>145</v>
      </c>
      <c r="C16" s="17" t="s">
        <v>146</v>
      </c>
      <c r="D16" s="17" t="s">
        <v>14</v>
      </c>
      <c r="E16" s="2" t="s">
        <v>23</v>
      </c>
      <c r="F16" s="3" t="str">
        <f>VLOOKUP(C16,'[1]STAREJŠI UČENCI'!$D$2:$G$46,4,FALSE)</f>
        <v>25+</v>
      </c>
      <c r="G16" s="4">
        <f>VLOOKUP(C16,'[1]STAREJŠI UČENCI'!$D$2:$H$46,5,FALSE)</f>
        <v>0.0009722222222222221</v>
      </c>
    </row>
    <row r="17" spans="1:7" ht="13.5">
      <c r="A17" s="5">
        <v>16</v>
      </c>
      <c r="B17" s="17" t="s">
        <v>140</v>
      </c>
      <c r="C17" s="17" t="s">
        <v>147</v>
      </c>
      <c r="D17" s="17" t="s">
        <v>72</v>
      </c>
      <c r="E17" s="2" t="s">
        <v>23</v>
      </c>
      <c r="F17" s="3">
        <f>VLOOKUP(C17,'[1]STAREJŠI UČENCI'!$D$2:$G$46,4,FALSE)</f>
        <v>25</v>
      </c>
      <c r="G17" s="4">
        <f>VLOOKUP(C17,'[1]STAREJŠI UČENCI'!$D$2:$H$46,5,FALSE)</f>
        <v>0.000625</v>
      </c>
    </row>
    <row r="18" spans="1:7" ht="13.5">
      <c r="A18" s="5">
        <v>17</v>
      </c>
      <c r="B18" s="17" t="s">
        <v>148</v>
      </c>
      <c r="C18" s="17" t="s">
        <v>149</v>
      </c>
      <c r="D18" s="17" t="s">
        <v>150</v>
      </c>
      <c r="E18" s="2" t="s">
        <v>23</v>
      </c>
      <c r="F18" s="3">
        <f>VLOOKUP(C18,'[1]STAREJŠI UČENCI'!$D$2:$G$46,4,FALSE)</f>
        <v>25</v>
      </c>
      <c r="G18" s="4">
        <f>VLOOKUP(C18,'[1]STAREJŠI UČENCI'!$D$2:$H$46,5,FALSE)</f>
        <v>0.0004629629629629629</v>
      </c>
    </row>
    <row r="19" spans="1:7" ht="13.5">
      <c r="A19" s="5">
        <v>18</v>
      </c>
      <c r="B19" s="17" t="s">
        <v>151</v>
      </c>
      <c r="C19" s="17" t="s">
        <v>152</v>
      </c>
      <c r="D19" s="17" t="s">
        <v>116</v>
      </c>
      <c r="E19" s="2" t="s">
        <v>23</v>
      </c>
      <c r="F19" s="3">
        <f>VLOOKUP(C19,'[1]STAREJŠI UČENCI'!$D$2:$G$46,4,FALSE)</f>
        <v>22</v>
      </c>
      <c r="G19" s="4">
        <f>VLOOKUP(C19,'[1]STAREJŠI UČENCI'!$D$2:$H$46,5,FALSE)</f>
        <v>0.0008680555555555555</v>
      </c>
    </row>
    <row r="20" spans="1:7" ht="13.5">
      <c r="A20" s="5">
        <v>19</v>
      </c>
      <c r="B20" s="17" t="s">
        <v>153</v>
      </c>
      <c r="C20" s="17" t="s">
        <v>154</v>
      </c>
      <c r="D20" s="17" t="s">
        <v>35</v>
      </c>
      <c r="E20" s="2" t="s">
        <v>23</v>
      </c>
      <c r="F20" s="3">
        <f>VLOOKUP(C20,'[1]STAREJŠI UČENCI'!$D$2:$G$46,4,FALSE)</f>
        <v>22</v>
      </c>
      <c r="G20" s="4">
        <f>VLOOKUP(C20,'[1]STAREJŠI UČENCI'!$D$2:$H$46,5,FALSE)</f>
        <v>0.00037037037037037035</v>
      </c>
    </row>
    <row r="21" spans="1:7" ht="13.5">
      <c r="A21" s="5">
        <v>20</v>
      </c>
      <c r="B21" s="17" t="s">
        <v>108</v>
      </c>
      <c r="C21" s="17" t="s">
        <v>155</v>
      </c>
      <c r="D21" s="17" t="s">
        <v>125</v>
      </c>
      <c r="E21" s="2" t="s">
        <v>23</v>
      </c>
      <c r="F21" s="3" t="str">
        <f>VLOOKUP(C21,'[1]STAREJŠI UČENCI'!$D$2:$G$46,4,FALSE)</f>
        <v>19+</v>
      </c>
      <c r="G21" s="4">
        <f>VLOOKUP(C21,'[1]STAREJŠI UČENCI'!$D$2:$H$46,5,FALSE)</f>
        <v>0.0005208333333333333</v>
      </c>
    </row>
    <row r="22" spans="1:7" ht="13.5">
      <c r="A22" s="5">
        <v>21</v>
      </c>
      <c r="B22" s="17" t="s">
        <v>151</v>
      </c>
      <c r="C22" s="17" t="s">
        <v>156</v>
      </c>
      <c r="D22" s="17" t="s">
        <v>20</v>
      </c>
      <c r="E22" s="2" t="s">
        <v>23</v>
      </c>
      <c r="F22" s="3" t="str">
        <f>VLOOKUP(C22,'[1]STAREJŠI UČENCI'!$D$2:$G$46,4,FALSE)</f>
        <v>15+</v>
      </c>
      <c r="G22" s="4">
        <f>VLOOKUP(C22,'[1]STAREJŠI UČENCI'!$D$2:$H$46,5,FALSE)</f>
        <v>0.0004050925925925926</v>
      </c>
    </row>
    <row r="23" spans="1:7" ht="13.5">
      <c r="A23" s="5">
        <v>22</v>
      </c>
      <c r="B23" s="17" t="s">
        <v>157</v>
      </c>
      <c r="C23" s="17" t="s">
        <v>158</v>
      </c>
      <c r="D23" s="17" t="s">
        <v>29</v>
      </c>
      <c r="E23" s="2" t="s">
        <v>23</v>
      </c>
      <c r="F23" s="3">
        <f>VLOOKUP(C23,'[1]STAREJŠI UČENCI'!$D$2:$G$46,4,FALSE)</f>
        <v>15</v>
      </c>
      <c r="G23" s="4">
        <f>VLOOKUP(C23,'[1]STAREJŠI UČENCI'!$D$2:$H$46,5,FALSE)</f>
        <v>0.0008912037037037036</v>
      </c>
    </row>
    <row r="24" spans="1:7" ht="13.5">
      <c r="A24" s="5">
        <v>23</v>
      </c>
      <c r="B24" s="17" t="s">
        <v>159</v>
      </c>
      <c r="C24" s="18" t="s">
        <v>160</v>
      </c>
      <c r="D24" s="17" t="s">
        <v>20</v>
      </c>
      <c r="E24" s="2" t="s">
        <v>23</v>
      </c>
      <c r="F24" s="3">
        <f>VLOOKUP(C24,'[1]STAREJŠI UČENCI'!$D$2:$G$46,4,FALSE)</f>
        <v>13</v>
      </c>
      <c r="G24" s="4">
        <f>VLOOKUP(C24,'[1]STAREJŠI UČENCI'!$D$2:$H$46,5,FALSE)</f>
        <v>0.000775462962962963</v>
      </c>
    </row>
    <row r="25" spans="1:7" ht="13.5">
      <c r="A25" s="5">
        <v>24</v>
      </c>
      <c r="B25" s="17" t="s">
        <v>161</v>
      </c>
      <c r="C25" s="17" t="s">
        <v>162</v>
      </c>
      <c r="D25" s="17" t="s">
        <v>20</v>
      </c>
      <c r="E25" s="2" t="s">
        <v>23</v>
      </c>
      <c r="F25" s="3">
        <f>VLOOKUP(C25,'[1]STAREJŠI UČENCI'!$D$2:$G$46,4,FALSE)</f>
        <v>12</v>
      </c>
      <c r="G25" s="4">
        <f>VLOOKUP(C25,'[1]STAREJŠI UČENCI'!$D$2:$H$46,5,FALSE)</f>
        <v>0.0003935185185185185</v>
      </c>
    </row>
    <row r="26" spans="1:7" ht="13.5">
      <c r="A26" s="5">
        <v>25</v>
      </c>
      <c r="B26" s="27" t="s">
        <v>163</v>
      </c>
      <c r="C26" s="27" t="s">
        <v>164</v>
      </c>
      <c r="D26" s="27" t="s">
        <v>25</v>
      </c>
      <c r="E26" s="2" t="s">
        <v>23</v>
      </c>
      <c r="F26" s="3">
        <f>VLOOKUP(C26,'[1]STAREJŠI UČENCI'!$D$2:$G$46,4,FALSE)</f>
        <v>0</v>
      </c>
      <c r="G26" s="4">
        <f>VLOOKUP(C26,'[1]STAREJŠI UČENCI'!$D$2:$H$46,5,FALSE)</f>
        <v>0</v>
      </c>
    </row>
    <row r="27" spans="1:7" ht="13.5">
      <c r="A27" s="5">
        <v>26</v>
      </c>
      <c r="B27" s="27" t="s">
        <v>165</v>
      </c>
      <c r="C27" s="27" t="s">
        <v>166</v>
      </c>
      <c r="D27" s="27" t="s">
        <v>25</v>
      </c>
      <c r="E27" s="2" t="s">
        <v>23</v>
      </c>
      <c r="F27" s="3">
        <f>VLOOKUP(C27,'[1]STAREJŠI UČENCI'!$D$2:$G$46,4,FALSE)</f>
        <v>0</v>
      </c>
      <c r="G27" s="4">
        <f>VLOOKUP(C27,'[1]STAREJŠI UČENCI'!$D$2:$H$46,5,FALSE)</f>
        <v>0</v>
      </c>
    </row>
    <row r="28" spans="1:7" ht="13.5">
      <c r="A28" s="5">
        <v>27</v>
      </c>
      <c r="B28" s="27" t="s">
        <v>167</v>
      </c>
      <c r="C28" s="27" t="s">
        <v>168</v>
      </c>
      <c r="D28" s="27" t="s">
        <v>19</v>
      </c>
      <c r="E28" s="2" t="s">
        <v>23</v>
      </c>
      <c r="F28" s="3">
        <f>VLOOKUP(C28,'[1]STAREJŠI UČENCI'!$D$2:$G$46,4,FALSE)</f>
        <v>0</v>
      </c>
      <c r="G28" s="4">
        <f>VLOOKUP(C28,'[1]STAREJŠI UČENCI'!$D$2:$H$46,5,FALSE)</f>
        <v>0</v>
      </c>
    </row>
    <row r="29" spans="1:7" ht="13.5">
      <c r="A29" s="5">
        <v>28</v>
      </c>
      <c r="B29" s="27" t="s">
        <v>169</v>
      </c>
      <c r="C29" s="27" t="s">
        <v>170</v>
      </c>
      <c r="D29" s="27" t="s">
        <v>171</v>
      </c>
      <c r="E29" s="2" t="s">
        <v>23</v>
      </c>
      <c r="F29" s="3">
        <f>VLOOKUP(C29,'[1]STAREJŠI UČENCI'!$D$2:$G$46,4,FALSE)</f>
        <v>0</v>
      </c>
      <c r="G29" s="4">
        <f>VLOOKUP(C29,'[1]STAREJŠI UČENCI'!$D$2:$H$46,5,FALSE)</f>
        <v>0</v>
      </c>
    </row>
    <row r="30" spans="1:7" ht="13.5">
      <c r="A30" s="5">
        <v>29</v>
      </c>
      <c r="B30" s="27" t="s">
        <v>172</v>
      </c>
      <c r="C30" s="27" t="s">
        <v>173</v>
      </c>
      <c r="D30" s="27" t="s">
        <v>20</v>
      </c>
      <c r="E30" s="2" t="s">
        <v>23</v>
      </c>
      <c r="F30" s="3">
        <f>VLOOKUP(C30,'[1]STAREJŠI UČENCI'!$D$2:$G$46,4,FALSE)</f>
        <v>0</v>
      </c>
      <c r="G30" s="4">
        <f>VLOOKUP(C30,'[1]STAREJŠI UČENCI'!$D$2:$H$46,5,FALSE)</f>
        <v>0</v>
      </c>
    </row>
    <row r="31" spans="1:7" ht="13.5">
      <c r="A31" s="5">
        <v>30</v>
      </c>
      <c r="B31" s="27" t="s">
        <v>174</v>
      </c>
      <c r="C31" s="27" t="s">
        <v>175</v>
      </c>
      <c r="D31" s="27" t="s">
        <v>176</v>
      </c>
      <c r="E31" s="2" t="s">
        <v>23</v>
      </c>
      <c r="F31" s="3">
        <f>VLOOKUP(C31,'[1]STAREJŠI UČENCI'!$D$2:$G$46,4,FALSE)</f>
        <v>0</v>
      </c>
      <c r="G31" s="4">
        <f>VLOOKUP(C31,'[1]STAREJŠI UČENCI'!$D$2:$H$46,5,FALSE)</f>
        <v>0</v>
      </c>
    </row>
    <row r="32" spans="1:7" ht="13.5">
      <c r="A32" s="5">
        <v>31</v>
      </c>
      <c r="B32" s="27" t="s">
        <v>177</v>
      </c>
      <c r="C32" s="27" t="s">
        <v>178</v>
      </c>
      <c r="D32" s="27" t="s">
        <v>20</v>
      </c>
      <c r="E32" s="2" t="s">
        <v>23</v>
      </c>
      <c r="F32" s="3">
        <f>VLOOKUP(C32,'[1]STAREJŠI UČENCI'!$D$2:$G$46,4,FALSE)</f>
        <v>0</v>
      </c>
      <c r="G32" s="4">
        <f>VLOOKUP(C32,'[1]STAREJŠI UČENCI'!$D$2:$H$46,5,FALSE)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4" t="s">
        <v>179</v>
      </c>
      <c r="C2" s="14" t="s">
        <v>180</v>
      </c>
      <c r="D2" s="14" t="s">
        <v>128</v>
      </c>
      <c r="E2" s="2" t="s">
        <v>23</v>
      </c>
      <c r="F2" s="3" t="str">
        <f>VLOOKUP(C2,'[2]MLAJŠE UČENKE'!$D$2:$G$55,4,FALSE)</f>
        <v>39+</v>
      </c>
      <c r="G2" s="4">
        <f>VLOOKUP(C2,'[2]MLAJŠE UČENKE'!$D$2:$H$55,5,FALSE)</f>
        <v>0.0008101851851851852</v>
      </c>
    </row>
    <row r="3" spans="1:7" ht="13.5">
      <c r="A3" s="5" t="s">
        <v>7</v>
      </c>
      <c r="B3" s="14" t="s">
        <v>12</v>
      </c>
      <c r="C3" s="14" t="s">
        <v>181</v>
      </c>
      <c r="D3" s="14" t="s">
        <v>87</v>
      </c>
      <c r="E3" s="2" t="s">
        <v>23</v>
      </c>
      <c r="F3" s="3" t="str">
        <f>VLOOKUP(C3,'[2]MLAJŠE UČENKE'!$D$2:$G$55,4,FALSE)</f>
        <v>38+</v>
      </c>
      <c r="G3" s="4">
        <f>VLOOKUP(C3,'[2]MLAJŠE UČENKE'!$D$2:$H$55,5,FALSE)</f>
        <v>0.0009837962962962964</v>
      </c>
    </row>
    <row r="4" spans="1:7" ht="13.5">
      <c r="A4" s="5">
        <v>3</v>
      </c>
      <c r="B4" s="21" t="s">
        <v>182</v>
      </c>
      <c r="C4" s="14" t="s">
        <v>183</v>
      </c>
      <c r="D4" s="14" t="s">
        <v>184</v>
      </c>
      <c r="E4" s="2" t="s">
        <v>23</v>
      </c>
      <c r="F4" s="3" t="str">
        <f>VLOOKUP(C4,'[2]MLAJŠE UČENKE'!$D$2:$G$55,4,FALSE)</f>
        <v>37+</v>
      </c>
      <c r="G4" s="4">
        <f>VLOOKUP(C4,'[2]MLAJŠE UČENKE'!$D$2:$H$55,5,FALSE)</f>
        <v>0.0010185185185185186</v>
      </c>
    </row>
    <row r="5" spans="1:7" ht="13.5">
      <c r="A5" s="5">
        <v>4</v>
      </c>
      <c r="B5" s="14" t="s">
        <v>185</v>
      </c>
      <c r="C5" s="14" t="s">
        <v>186</v>
      </c>
      <c r="D5" s="14" t="s">
        <v>187</v>
      </c>
      <c r="E5" s="2" t="s">
        <v>23</v>
      </c>
      <c r="F5" s="3" t="str">
        <f>VLOOKUP(C5,'[2]MLAJŠE UČENKE'!$D$2:$G$55,4,FALSE)</f>
        <v>37+</v>
      </c>
      <c r="G5" s="4">
        <f>VLOOKUP(C5,'[2]MLAJŠE UČENKE'!$D$2:$H$55,5,FALSE)</f>
        <v>0.001099537037037037</v>
      </c>
    </row>
    <row r="6" spans="1:7" ht="13.5">
      <c r="A6" s="5">
        <v>5</v>
      </c>
      <c r="B6" s="14" t="s">
        <v>102</v>
      </c>
      <c r="C6" s="14" t="s">
        <v>188</v>
      </c>
      <c r="D6" s="14" t="s">
        <v>189</v>
      </c>
      <c r="E6" s="2" t="s">
        <v>23</v>
      </c>
      <c r="F6" s="3" t="str">
        <f>VLOOKUP(C6,'[2]MLAJŠE UČENKE'!$D$2:$G$55,4,FALSE)</f>
        <v>36+</v>
      </c>
      <c r="G6" s="4">
        <f>VLOOKUP(C6,'[2]MLAJŠE UČENKE'!$D$2:$H$55,5,FALSE)</f>
        <v>0.001365740740740741</v>
      </c>
    </row>
    <row r="7" spans="1:7" ht="13.5">
      <c r="A7" s="5">
        <v>6</v>
      </c>
      <c r="B7" s="14" t="s">
        <v>102</v>
      </c>
      <c r="C7" s="14" t="s">
        <v>190</v>
      </c>
      <c r="D7" s="14" t="s">
        <v>19</v>
      </c>
      <c r="E7" s="2" t="s">
        <v>23</v>
      </c>
      <c r="F7" s="3" t="str">
        <f>VLOOKUP(C7,'[2]MLAJŠE UČENKE'!$D$2:$G$55,4,FALSE)</f>
        <v>34+</v>
      </c>
      <c r="G7" s="4">
        <f>VLOOKUP(C7,'[2]MLAJŠE UČENKE'!$D$2:$H$55,5,FALSE)</f>
        <v>0.0009722222222222221</v>
      </c>
    </row>
    <row r="8" spans="1:7" ht="13.5">
      <c r="A8" s="5">
        <v>7</v>
      </c>
      <c r="B8" s="14" t="s">
        <v>191</v>
      </c>
      <c r="C8" s="14" t="s">
        <v>192</v>
      </c>
      <c r="D8" s="14" t="s">
        <v>193</v>
      </c>
      <c r="E8" s="2" t="s">
        <v>23</v>
      </c>
      <c r="F8" s="3" t="str">
        <f>VLOOKUP(C8,'[2]MLAJŠE UČENKE'!$D$2:$G$55,4,FALSE)</f>
        <v>34+</v>
      </c>
      <c r="G8" s="4">
        <f>VLOOKUP(C8,'[2]MLAJŠE UČENKE'!$D$2:$H$55,5,FALSE)</f>
        <v>0.0009837962962962964</v>
      </c>
    </row>
    <row r="9" spans="1:7" ht="13.5">
      <c r="A9" s="5">
        <v>8</v>
      </c>
      <c r="B9" s="14" t="s">
        <v>194</v>
      </c>
      <c r="C9" s="14" t="s">
        <v>195</v>
      </c>
      <c r="D9" s="14" t="s">
        <v>196</v>
      </c>
      <c r="E9" s="2" t="s">
        <v>23</v>
      </c>
      <c r="F9" s="3" t="str">
        <f>VLOOKUP(C9,'[2]MLAJŠE UČENKE'!$D$2:$G$55,4,FALSE)</f>
        <v>34+</v>
      </c>
      <c r="G9" s="4">
        <f>VLOOKUP(C9,'[2]MLAJŠE UČENKE'!$D$2:$H$55,5,FALSE)</f>
        <v>0.0010879629629629629</v>
      </c>
    </row>
    <row r="10" spans="1:7" ht="13.5">
      <c r="A10" s="5">
        <v>9</v>
      </c>
      <c r="B10" s="14" t="s">
        <v>197</v>
      </c>
      <c r="C10" s="14" t="s">
        <v>198</v>
      </c>
      <c r="D10" s="14" t="s">
        <v>199</v>
      </c>
      <c r="E10" s="2" t="s">
        <v>23</v>
      </c>
      <c r="F10" s="3">
        <f>VLOOKUP(C10,'[2]MLAJŠE UČENKE'!$D$2:$G$55,4,FALSE)</f>
        <v>34</v>
      </c>
      <c r="G10" s="4">
        <f>VLOOKUP(C10,'[2]MLAJŠE UČENKE'!$D$2:$H$55,5,FALSE)</f>
        <v>0.0014467592592592594</v>
      </c>
    </row>
    <row r="11" spans="1:7" ht="13.5">
      <c r="A11" s="5">
        <v>10</v>
      </c>
      <c r="B11" s="14" t="s">
        <v>200</v>
      </c>
      <c r="C11" s="14" t="s">
        <v>124</v>
      </c>
      <c r="D11" s="14" t="s">
        <v>125</v>
      </c>
      <c r="E11" s="2" t="s">
        <v>23</v>
      </c>
      <c r="F11" s="3" t="str">
        <f>VLOOKUP(C11,'[2]MLAJŠE UČENKE'!$D$2:$G$55,4,FALSE)</f>
        <v>33+</v>
      </c>
      <c r="G11" s="4">
        <f>VLOOKUP(C11,'[2]MLAJŠE UČENKE'!$D$2:$H$55,5,FALSE)</f>
        <v>0.0010416666666666667</v>
      </c>
    </row>
    <row r="12" spans="1:7" ht="13.5">
      <c r="A12" s="5">
        <v>11</v>
      </c>
      <c r="B12" s="14" t="s">
        <v>201</v>
      </c>
      <c r="C12" s="14" t="s">
        <v>202</v>
      </c>
      <c r="D12" s="14" t="s">
        <v>203</v>
      </c>
      <c r="E12" s="2" t="s">
        <v>23</v>
      </c>
      <c r="F12" s="3" t="str">
        <f>VLOOKUP(C12,'[2]MLAJŠE UČENKE'!$D$2:$G$55,4,FALSE)</f>
        <v>33+</v>
      </c>
      <c r="G12" s="4">
        <f>VLOOKUP(C12,'[2]MLAJŠE UČENKE'!$D$2:$H$55,5,FALSE)</f>
        <v>0.0010763888888888889</v>
      </c>
    </row>
    <row r="13" spans="1:7" ht="13.5">
      <c r="A13" s="5">
        <v>12</v>
      </c>
      <c r="B13" s="14" t="s">
        <v>204</v>
      </c>
      <c r="C13" s="14" t="s">
        <v>205</v>
      </c>
      <c r="D13" s="14" t="s">
        <v>19</v>
      </c>
      <c r="E13" s="2" t="s">
        <v>23</v>
      </c>
      <c r="F13" s="3" t="str">
        <f>VLOOKUP(C13,'[2]MLAJŠE UČENKE'!$D$2:$G$55,4,FALSE)</f>
        <v>30+</v>
      </c>
      <c r="G13" s="4">
        <f>VLOOKUP(C13,'[2]MLAJŠE UČENKE'!$D$2:$H$55,5,FALSE)</f>
        <v>0.000636574074074074</v>
      </c>
    </row>
    <row r="14" spans="1:7" ht="13.5">
      <c r="A14" s="5">
        <v>13</v>
      </c>
      <c r="B14" s="14" t="s">
        <v>9</v>
      </c>
      <c r="C14" s="14" t="s">
        <v>206</v>
      </c>
      <c r="D14" s="14" t="s">
        <v>33</v>
      </c>
      <c r="E14" s="2" t="s">
        <v>23</v>
      </c>
      <c r="F14" s="3" t="str">
        <f>VLOOKUP(C14,'[2]MLAJŠE UČENKE'!$D$2:$G$55,4,FALSE)</f>
        <v>30+</v>
      </c>
      <c r="G14" s="4">
        <f>VLOOKUP(C14,'[2]MLAJŠE UČENKE'!$D$2:$H$55,5,FALSE)</f>
        <v>0.0009143518518518518</v>
      </c>
    </row>
    <row r="15" spans="1:7" ht="13.5">
      <c r="A15" s="5">
        <v>14</v>
      </c>
      <c r="B15" s="14" t="s">
        <v>207</v>
      </c>
      <c r="C15" s="14" t="s">
        <v>208</v>
      </c>
      <c r="D15" s="14" t="s">
        <v>209</v>
      </c>
      <c r="E15" s="2" t="s">
        <v>23</v>
      </c>
      <c r="F15" s="3">
        <f>VLOOKUP(C15,'[2]MLAJŠE UČENKE'!$D$2:$G$55,4,FALSE)</f>
        <v>30</v>
      </c>
      <c r="G15" s="4">
        <f>VLOOKUP(C15,'[2]MLAJŠE UČENKE'!$D$2:$H$55,5,FALSE)</f>
        <v>0.001099537037037037</v>
      </c>
    </row>
    <row r="16" spans="1:7" ht="13.5">
      <c r="A16" s="5">
        <v>15</v>
      </c>
      <c r="B16" s="14" t="s">
        <v>31</v>
      </c>
      <c r="C16" s="14" t="s">
        <v>210</v>
      </c>
      <c r="D16" s="14" t="s">
        <v>187</v>
      </c>
      <c r="E16" s="2" t="s">
        <v>23</v>
      </c>
      <c r="F16" s="3">
        <f>VLOOKUP(C16,'[2]MLAJŠE UČENKE'!$D$2:$G$55,4,FALSE)</f>
        <v>30</v>
      </c>
      <c r="G16" s="4">
        <f>VLOOKUP(C16,'[2]MLAJŠE UČENKE'!$D$2:$H$55,5,FALSE)</f>
        <v>0.0011226851851851851</v>
      </c>
    </row>
    <row r="17" spans="1:7" ht="13.5">
      <c r="A17" s="5">
        <v>16</v>
      </c>
      <c r="B17" s="14" t="s">
        <v>211</v>
      </c>
      <c r="C17" s="14" t="s">
        <v>212</v>
      </c>
      <c r="D17" s="14" t="s">
        <v>213</v>
      </c>
      <c r="E17" s="2" t="s">
        <v>23</v>
      </c>
      <c r="F17" s="3" t="str">
        <f>VLOOKUP(C17,'[2]MLAJŠE UČENKE'!$D$2:$G$55,4,FALSE)</f>
        <v>29+</v>
      </c>
      <c r="G17" s="4">
        <f>VLOOKUP(C17,'[2]MLAJŠE UČENKE'!$D$2:$H$55,5,FALSE)</f>
        <v>0.0005787037037037038</v>
      </c>
    </row>
    <row r="18" spans="1:7" ht="13.5">
      <c r="A18" s="5">
        <v>17</v>
      </c>
      <c r="B18" s="14" t="s">
        <v>214</v>
      </c>
      <c r="C18" s="14" t="s">
        <v>93</v>
      </c>
      <c r="D18" s="16" t="s">
        <v>215</v>
      </c>
      <c r="E18" s="2" t="s">
        <v>23</v>
      </c>
      <c r="F18" s="3" t="str">
        <f>VLOOKUP(C18,'[2]MLAJŠE UČENKE'!$D$2:$G$55,4,FALSE)</f>
        <v>29+</v>
      </c>
      <c r="G18" s="4">
        <f>VLOOKUP(C18,'[2]MLAJŠE UČENKE'!$D$2:$H$55,5,FALSE)</f>
        <v>0.000798611111111111</v>
      </c>
    </row>
    <row r="19" spans="1:7" ht="13.5">
      <c r="A19" s="5">
        <v>18</v>
      </c>
      <c r="B19" s="14" t="s">
        <v>13</v>
      </c>
      <c r="C19" s="14" t="s">
        <v>216</v>
      </c>
      <c r="D19" s="14" t="s">
        <v>22</v>
      </c>
      <c r="E19" s="2" t="s">
        <v>23</v>
      </c>
      <c r="F19" s="3" t="str">
        <f>VLOOKUP(C19,'[2]MLAJŠE UČENKE'!$D$2:$G$55,4,FALSE)</f>
        <v>29+</v>
      </c>
      <c r="G19" s="4">
        <f>VLOOKUP(C19,'[2]MLAJŠE UČENKE'!$D$2:$H$55,5,FALSE)</f>
        <v>0.0008796296296296296</v>
      </c>
    </row>
    <row r="20" spans="1:7" ht="13.5">
      <c r="A20" s="5">
        <v>19</v>
      </c>
      <c r="B20" s="14" t="s">
        <v>207</v>
      </c>
      <c r="C20" s="14" t="s">
        <v>217</v>
      </c>
      <c r="D20" s="14" t="s">
        <v>18</v>
      </c>
      <c r="E20" s="2" t="s">
        <v>23</v>
      </c>
      <c r="F20" s="3" t="str">
        <f>VLOOKUP(C20,'[2]MLAJŠE UČENKE'!$D$2:$G$55,4,FALSE)</f>
        <v>29+</v>
      </c>
      <c r="G20" s="4">
        <f>VLOOKUP(C20,'[2]MLAJŠE UČENKE'!$D$2:$H$55,5,FALSE)</f>
        <v>0.0008912037037037036</v>
      </c>
    </row>
    <row r="21" spans="1:7" ht="13.5">
      <c r="A21" s="5">
        <v>20</v>
      </c>
      <c r="B21" s="14" t="s">
        <v>9</v>
      </c>
      <c r="C21" s="14" t="s">
        <v>218</v>
      </c>
      <c r="D21" s="14" t="s">
        <v>15</v>
      </c>
      <c r="E21" s="2" t="s">
        <v>23</v>
      </c>
      <c r="F21" s="3" t="str">
        <f>VLOOKUP(C21,'[2]MLAJŠE UČENKE'!$D$2:$G$55,4,FALSE)</f>
        <v>29+</v>
      </c>
      <c r="G21" s="4">
        <f>VLOOKUP(C21,'[2]MLAJŠE UČENKE'!$D$2:$H$55,5,FALSE)</f>
        <v>0.0009606481481481481</v>
      </c>
    </row>
    <row r="22" spans="1:7" ht="13.5">
      <c r="A22" s="5">
        <v>21</v>
      </c>
      <c r="B22" s="14" t="s">
        <v>219</v>
      </c>
      <c r="C22" s="14" t="s">
        <v>220</v>
      </c>
      <c r="D22" s="14" t="s">
        <v>35</v>
      </c>
      <c r="E22" s="2" t="s">
        <v>23</v>
      </c>
      <c r="F22" s="3" t="str">
        <f>VLOOKUP(C22,'[2]MLAJŠE UČENKE'!$D$2:$G$55,4,FALSE)</f>
        <v>29+</v>
      </c>
      <c r="G22" s="4">
        <f>VLOOKUP(C22,'[2]MLAJŠE UČENKE'!$D$2:$H$55,5,FALSE)</f>
        <v>0.0009953703703703704</v>
      </c>
    </row>
    <row r="23" spans="1:7" ht="13.5">
      <c r="A23" s="5">
        <v>22</v>
      </c>
      <c r="B23" s="14" t="s">
        <v>221</v>
      </c>
      <c r="C23" s="14" t="s">
        <v>34</v>
      </c>
      <c r="D23" s="14" t="s">
        <v>33</v>
      </c>
      <c r="E23" s="2" t="s">
        <v>23</v>
      </c>
      <c r="F23" s="3" t="str">
        <f>VLOOKUP(C23,'[2]MLAJŠE UČENKE'!$D$2:$G$55,4,FALSE)</f>
        <v>29+</v>
      </c>
      <c r="G23" s="4">
        <f>VLOOKUP(C23,'[2]MLAJŠE UČENKE'!$D$2:$H$55,5,FALSE)</f>
        <v>0.0010185185185185186</v>
      </c>
    </row>
    <row r="24" spans="1:7" ht="13.5">
      <c r="A24" s="5">
        <v>23</v>
      </c>
      <c r="B24" s="14" t="s">
        <v>222</v>
      </c>
      <c r="C24" s="14" t="s">
        <v>223</v>
      </c>
      <c r="D24" s="14" t="s">
        <v>14</v>
      </c>
      <c r="E24" s="2" t="s">
        <v>23</v>
      </c>
      <c r="F24" s="3" t="str">
        <f>VLOOKUP(C24,'[2]MLAJŠE UČENKE'!$D$2:$G$55,4,FALSE)</f>
        <v>29+</v>
      </c>
      <c r="G24" s="4">
        <f>VLOOKUP(C24,'[2]MLAJŠE UČENKE'!$D$2:$H$55,5,FALSE)</f>
        <v>0.0010416666666666667</v>
      </c>
    </row>
    <row r="25" spans="1:7" ht="13.5">
      <c r="A25" s="5">
        <v>24</v>
      </c>
      <c r="B25" s="14" t="s">
        <v>8</v>
      </c>
      <c r="C25" s="14" t="s">
        <v>158</v>
      </c>
      <c r="D25" s="14" t="s">
        <v>29</v>
      </c>
      <c r="E25" s="2" t="s">
        <v>23</v>
      </c>
      <c r="F25" s="3" t="str">
        <f>VLOOKUP(C25,'[2]MLAJŠE UČENKE'!$D$2:$G$55,4,FALSE)</f>
        <v>29+</v>
      </c>
      <c r="G25" s="4">
        <f>VLOOKUP(C25,'[2]MLAJŠE UČENKE'!$D$2:$H$55,5,FALSE)</f>
        <v>0.0016203703703703703</v>
      </c>
    </row>
    <row r="26" spans="1:7" ht="13.5">
      <c r="A26" s="5">
        <v>25</v>
      </c>
      <c r="B26" s="14" t="s">
        <v>30</v>
      </c>
      <c r="C26" s="14" t="s">
        <v>224</v>
      </c>
      <c r="D26" s="14" t="s">
        <v>199</v>
      </c>
      <c r="E26" s="2" t="s">
        <v>23</v>
      </c>
      <c r="F26" s="3">
        <f>VLOOKUP(C26,'[2]MLAJŠE UČENKE'!$D$2:$G$55,4,FALSE)</f>
        <v>29</v>
      </c>
      <c r="G26" s="4">
        <f>VLOOKUP(C26,'[2]MLAJŠE UČENKE'!$D$2:$H$55,5,FALSE)</f>
        <v>0.0010416666666666667</v>
      </c>
    </row>
    <row r="27" spans="1:7" ht="13.5">
      <c r="A27" s="5">
        <v>26</v>
      </c>
      <c r="B27" s="14" t="s">
        <v>225</v>
      </c>
      <c r="C27" s="14" t="s">
        <v>226</v>
      </c>
      <c r="D27" s="14" t="s">
        <v>199</v>
      </c>
      <c r="E27" s="2" t="s">
        <v>23</v>
      </c>
      <c r="F27" s="3" t="str">
        <f>VLOOKUP(C27,'[2]MLAJŠE UČENKE'!$D$2:$G$55,4,FALSE)</f>
        <v>28+</v>
      </c>
      <c r="G27" s="4">
        <f>VLOOKUP(C27,'[2]MLAJŠE UČENKE'!$D$2:$H$55,5,FALSE)</f>
        <v>0.0009606481481481481</v>
      </c>
    </row>
    <row r="28" spans="1:7" ht="13.5">
      <c r="A28" s="5">
        <v>27</v>
      </c>
      <c r="B28" s="14" t="s">
        <v>227</v>
      </c>
      <c r="C28" s="14" t="s">
        <v>228</v>
      </c>
      <c r="D28" s="14" t="s">
        <v>229</v>
      </c>
      <c r="E28" s="2" t="s">
        <v>23</v>
      </c>
      <c r="F28" s="3">
        <f>VLOOKUP(C28,'[2]MLAJŠE UČENKE'!$D$2:$G$55,4,FALSE)</f>
        <v>28</v>
      </c>
      <c r="G28" s="4">
        <f>VLOOKUP(C28,'[2]MLAJŠE UČENKE'!$D$2:$H$55,5,FALSE)</f>
        <v>0.0010763888888888889</v>
      </c>
    </row>
    <row r="29" spans="1:7" ht="13.5">
      <c r="A29" s="5">
        <v>28</v>
      </c>
      <c r="B29" s="14" t="s">
        <v>185</v>
      </c>
      <c r="C29" s="14" t="s">
        <v>230</v>
      </c>
      <c r="D29" s="14" t="s">
        <v>193</v>
      </c>
      <c r="E29" s="2" t="s">
        <v>23</v>
      </c>
      <c r="F29" s="3">
        <f>VLOOKUP(C29,'[2]MLAJŠE UČENKE'!$D$2:$G$55,4,FALSE)</f>
        <v>28</v>
      </c>
      <c r="G29" s="4">
        <f>VLOOKUP(C29,'[2]MLAJŠE UČENKE'!$D$2:$H$55,5,FALSE)</f>
        <v>0.0011111111111111111</v>
      </c>
    </row>
    <row r="30" spans="1:7" ht="13.5">
      <c r="A30" s="5">
        <v>29</v>
      </c>
      <c r="B30" s="14" t="s">
        <v>231</v>
      </c>
      <c r="C30" s="14" t="s">
        <v>232</v>
      </c>
      <c r="D30" s="14" t="s">
        <v>29</v>
      </c>
      <c r="E30" s="2" t="s">
        <v>23</v>
      </c>
      <c r="F30" s="3" t="str">
        <f>VLOOKUP(C30,'[2]MLAJŠE UČENKE'!$D$2:$G$55,4,FALSE)</f>
        <v>26+</v>
      </c>
      <c r="G30" s="4">
        <f>VLOOKUP(C30,'[2]MLAJŠE UČENKE'!$D$2:$H$55,5,FALSE)</f>
        <v>0.0008449074074074075</v>
      </c>
    </row>
    <row r="31" spans="1:7" ht="13.5">
      <c r="A31" s="5">
        <v>30</v>
      </c>
      <c r="B31" s="14" t="s">
        <v>27</v>
      </c>
      <c r="C31" s="14" t="s">
        <v>233</v>
      </c>
      <c r="D31" s="14" t="s">
        <v>234</v>
      </c>
      <c r="E31" s="2" t="s">
        <v>23</v>
      </c>
      <c r="F31" s="3" t="str">
        <f>VLOOKUP(C31,'[2]MLAJŠE UČENKE'!$D$2:$G$55,4,FALSE)</f>
        <v>26+</v>
      </c>
      <c r="G31" s="4">
        <f>VLOOKUP(C31,'[2]MLAJŠE UČENKE'!$D$2:$H$55,5,FALSE)</f>
        <v>0.0008449074074074075</v>
      </c>
    </row>
    <row r="32" spans="1:7" ht="13.5">
      <c r="A32" s="5">
        <v>31</v>
      </c>
      <c r="B32" s="14" t="s">
        <v>27</v>
      </c>
      <c r="C32" s="14" t="s">
        <v>28</v>
      </c>
      <c r="D32" s="14" t="s">
        <v>29</v>
      </c>
      <c r="E32" s="2" t="s">
        <v>23</v>
      </c>
      <c r="F32" s="3" t="str">
        <f>VLOOKUP(C32,'[2]MLAJŠE UČENKE'!$D$2:$G$55,4,FALSE)</f>
        <v>26+</v>
      </c>
      <c r="G32" s="4">
        <f>VLOOKUP(C32,'[2]MLAJŠE UČENKE'!$D$2:$H$55,5,FALSE)</f>
        <v>0.0011342592592592591</v>
      </c>
    </row>
    <row r="33" spans="1:7" ht="13.5">
      <c r="A33" s="5">
        <v>32</v>
      </c>
      <c r="B33" s="14" t="s">
        <v>11</v>
      </c>
      <c r="C33" s="14" t="s">
        <v>235</v>
      </c>
      <c r="D33" s="14" t="s">
        <v>16</v>
      </c>
      <c r="E33" s="2" t="s">
        <v>23</v>
      </c>
      <c r="F33" s="3" t="str">
        <f>VLOOKUP(C33,'[2]MLAJŠE UČENKE'!$D$2:$G$55,4,FALSE)</f>
        <v>26+</v>
      </c>
      <c r="G33" s="4">
        <f>VLOOKUP(C33,'[2]MLAJŠE UČENKE'!$D$2:$H$55,5,FALSE)</f>
        <v>0.0011689814814814816</v>
      </c>
    </row>
    <row r="34" spans="1:7" ht="13.5">
      <c r="A34" s="5">
        <v>33</v>
      </c>
      <c r="B34" s="14" t="s">
        <v>236</v>
      </c>
      <c r="C34" s="14" t="s">
        <v>237</v>
      </c>
      <c r="D34" s="14" t="s">
        <v>171</v>
      </c>
      <c r="E34" s="2" t="s">
        <v>23</v>
      </c>
      <c r="F34" s="3" t="str">
        <f>VLOOKUP(C34,'[2]MLAJŠE UČENKE'!$D$2:$G$55,4,FALSE)</f>
        <v>26+</v>
      </c>
      <c r="G34" s="4">
        <f>VLOOKUP(C34,'[2]MLAJŠE UČENKE'!$D$2:$H$55,5,FALSE)</f>
        <v>0.001261574074074074</v>
      </c>
    </row>
    <row r="35" spans="1:7" ht="13.5">
      <c r="A35" s="5">
        <v>34</v>
      </c>
      <c r="B35" s="14" t="s">
        <v>10</v>
      </c>
      <c r="C35" s="14" t="s">
        <v>238</v>
      </c>
      <c r="D35" s="14" t="s">
        <v>35</v>
      </c>
      <c r="E35" s="2" t="s">
        <v>23</v>
      </c>
      <c r="F35" s="3" t="str">
        <f>VLOOKUP(C35,'[2]MLAJŠE UČENKE'!$D$2:$G$55,4,FALSE)</f>
        <v>26+</v>
      </c>
      <c r="G35" s="4">
        <f>VLOOKUP(C35,'[2]MLAJŠE UČENKE'!$D$2:$H$55,5,FALSE)</f>
        <v>0.0014699074074074074</v>
      </c>
    </row>
    <row r="36" spans="1:7" ht="13.5">
      <c r="A36" s="5">
        <v>35</v>
      </c>
      <c r="B36" s="14" t="s">
        <v>239</v>
      </c>
      <c r="C36" s="14" t="s">
        <v>240</v>
      </c>
      <c r="D36" s="14" t="s">
        <v>193</v>
      </c>
      <c r="E36" s="2" t="s">
        <v>23</v>
      </c>
      <c r="F36" s="3" t="str">
        <f>VLOOKUP(C36,'[2]MLAJŠE UČENKE'!$D$2:$G$55,4,FALSE)</f>
        <v>26+</v>
      </c>
      <c r="G36" s="4">
        <f>VLOOKUP(C36,'[2]MLAJŠE UČENKE'!$D$2:$H$55,5,FALSE)</f>
        <v>0.0014814814814814814</v>
      </c>
    </row>
    <row r="37" spans="1:7" ht="13.5">
      <c r="A37" s="5">
        <v>36</v>
      </c>
      <c r="B37" s="14" t="s">
        <v>26</v>
      </c>
      <c r="C37" s="14" t="s">
        <v>241</v>
      </c>
      <c r="D37" s="14" t="s">
        <v>15</v>
      </c>
      <c r="E37" s="2" t="s">
        <v>23</v>
      </c>
      <c r="F37" s="3">
        <f>VLOOKUP(C37,'[2]MLAJŠE UČENKE'!$D$2:$G$55,4,FALSE)</f>
        <v>26</v>
      </c>
      <c r="G37" s="4">
        <f>VLOOKUP(C37,'[2]MLAJŠE UČENKE'!$D$2:$H$55,5,FALSE)</f>
        <v>0.0008449074074074075</v>
      </c>
    </row>
    <row r="38" spans="1:7" ht="13.5">
      <c r="A38" s="5">
        <v>37</v>
      </c>
      <c r="B38" s="14" t="s">
        <v>242</v>
      </c>
      <c r="C38" s="14" t="s">
        <v>243</v>
      </c>
      <c r="D38" s="14" t="s">
        <v>229</v>
      </c>
      <c r="E38" s="2" t="s">
        <v>23</v>
      </c>
      <c r="F38" s="3">
        <f>VLOOKUP(C38,'[2]MLAJŠE UČENKE'!$D$2:$G$55,4,FALSE)</f>
        <v>26</v>
      </c>
      <c r="G38" s="4">
        <f>VLOOKUP(C38,'[2]MLAJŠE UČENKE'!$D$2:$H$55,5,FALSE)</f>
        <v>0.0011805555555555556</v>
      </c>
    </row>
    <row r="39" spans="1:7" ht="13.5">
      <c r="A39" s="5">
        <v>38</v>
      </c>
      <c r="B39" s="14" t="s">
        <v>244</v>
      </c>
      <c r="C39" s="14" t="s">
        <v>245</v>
      </c>
      <c r="D39" s="14" t="s">
        <v>246</v>
      </c>
      <c r="E39" s="2" t="s">
        <v>23</v>
      </c>
      <c r="F39" s="3" t="str">
        <f>VLOOKUP(C39,'[2]MLAJŠE UČENKE'!$D$2:$G$55,4,FALSE)</f>
        <v>23+</v>
      </c>
      <c r="G39" s="4">
        <f>VLOOKUP(C39,'[2]MLAJŠE UČENKE'!$D$2:$H$55,5,FALSE)</f>
        <v>0.0011805555555555556</v>
      </c>
    </row>
    <row r="40" spans="1:7" ht="13.5">
      <c r="A40" s="5">
        <v>39</v>
      </c>
      <c r="B40" s="14" t="s">
        <v>244</v>
      </c>
      <c r="C40" s="14" t="s">
        <v>247</v>
      </c>
      <c r="D40" s="14" t="s">
        <v>25</v>
      </c>
      <c r="E40" s="2" t="s">
        <v>23</v>
      </c>
      <c r="F40" s="3" t="str">
        <f>VLOOKUP(C40,'[2]MLAJŠE UČENKE'!$D$2:$G$55,4,FALSE)</f>
        <v>22+</v>
      </c>
      <c r="G40" s="4">
        <f>VLOOKUP(C40,'[2]MLAJŠE UČENKE'!$D$2:$H$55,5,FALSE)</f>
        <v>0.0010648148148148147</v>
      </c>
    </row>
    <row r="41" spans="1:7" ht="13.5">
      <c r="A41" s="5">
        <v>40</v>
      </c>
      <c r="B41" s="14" t="s">
        <v>11</v>
      </c>
      <c r="C41" s="14" t="s">
        <v>248</v>
      </c>
      <c r="D41" s="14" t="s">
        <v>32</v>
      </c>
      <c r="E41" s="2" t="s">
        <v>23</v>
      </c>
      <c r="F41" s="3">
        <f>VLOOKUP(C41,'[2]MLAJŠE UČENKE'!$D$2:$G$55,4,FALSE)</f>
        <v>22</v>
      </c>
      <c r="G41" s="4" t="str">
        <f>VLOOKUP(C41,'[2]MLAJŠE UČENKE'!$D$2:$H$55,5,FALSE)</f>
        <v>01:18.0</v>
      </c>
    </row>
    <row r="42" spans="1:7" ht="13.5">
      <c r="A42" s="5">
        <v>41</v>
      </c>
      <c r="B42" s="14" t="s">
        <v>9</v>
      </c>
      <c r="C42" s="14" t="s">
        <v>249</v>
      </c>
      <c r="D42" s="14" t="s">
        <v>21</v>
      </c>
      <c r="E42" s="2" t="s">
        <v>23</v>
      </c>
      <c r="F42" s="3" t="str">
        <f>VLOOKUP(C42,'[2]MLAJŠE UČENKE'!$D$2:$G$55,4,FALSE)</f>
        <v>16+</v>
      </c>
      <c r="G42" s="4">
        <f>VLOOKUP(C42,'[2]MLAJŠE UČENKE'!$D$2:$H$55,5,FALSE)</f>
        <v>0.0009490740740740741</v>
      </c>
    </row>
    <row r="43" spans="1:7" ht="13.5">
      <c r="A43" s="5">
        <v>42</v>
      </c>
      <c r="B43" s="14" t="s">
        <v>207</v>
      </c>
      <c r="C43" s="14" t="s">
        <v>250</v>
      </c>
      <c r="D43" s="14" t="s">
        <v>251</v>
      </c>
      <c r="E43" s="2" t="s">
        <v>23</v>
      </c>
      <c r="F43" s="3">
        <f>VLOOKUP(C43,'[2]MLAJŠE UČENKE'!$D$2:$G$55,4,FALSE)</f>
        <v>13</v>
      </c>
      <c r="G43" s="4">
        <f>VLOOKUP(C43,'[2]MLAJŠE UČENKE'!$D$2:$H$55,5,FALSE)</f>
        <v>0.0008333333333333334</v>
      </c>
    </row>
    <row r="44" spans="1:7" ht="13.5">
      <c r="A44" s="5">
        <v>43</v>
      </c>
      <c r="B44" s="14" t="s">
        <v>252</v>
      </c>
      <c r="C44" s="14" t="s">
        <v>253</v>
      </c>
      <c r="D44" s="14" t="s">
        <v>20</v>
      </c>
      <c r="E44" s="2" t="s">
        <v>23</v>
      </c>
      <c r="F44" s="3">
        <f>VLOOKUP(C44,'[2]MLAJŠE UČENKE'!$D$2:$G$55,4,FALSE)</f>
        <v>13</v>
      </c>
      <c r="G44" s="4">
        <f>VLOOKUP(C44,'[2]MLAJŠE UČENKE'!$D$2:$H$55,5,FALSE)</f>
        <v>0.0009606481481481481</v>
      </c>
    </row>
    <row r="45" spans="1:7" ht="13.5">
      <c r="A45" s="5">
        <v>44</v>
      </c>
      <c r="B45" s="14" t="s">
        <v>244</v>
      </c>
      <c r="C45" s="14" t="s">
        <v>254</v>
      </c>
      <c r="D45" s="14" t="s">
        <v>20</v>
      </c>
      <c r="E45" s="2" t="s">
        <v>23</v>
      </c>
      <c r="F45" s="3">
        <f>VLOOKUP(C45,'[2]MLAJŠE UČENKE'!$D$2:$G$55,4,FALSE)</f>
        <v>12</v>
      </c>
      <c r="G45" s="4">
        <f>VLOOKUP(C45,'[2]MLAJŠE UČENKE'!$D$2:$H$55,5,FALSE)</f>
        <v>0.0006134259259259259</v>
      </c>
    </row>
    <row r="46" spans="1:7" ht="13.5">
      <c r="A46" s="5" t="s">
        <v>107</v>
      </c>
      <c r="B46" s="22" t="s">
        <v>85</v>
      </c>
      <c r="C46" s="22" t="s">
        <v>86</v>
      </c>
      <c r="D46" s="22" t="s">
        <v>87</v>
      </c>
      <c r="E46" s="2" t="s">
        <v>23</v>
      </c>
      <c r="F46" s="3">
        <f>VLOOKUP(C46,'[2]MLAJŠE UČENKE'!$D$2:$G$55,4,FALSE)</f>
        <v>0</v>
      </c>
      <c r="G46" s="4">
        <f>VLOOKUP(C46,'[2]MLAJŠE UČENKE'!$D$2:$H$55,5,FALSE)</f>
        <v>0</v>
      </c>
    </row>
    <row r="47" spans="1:7" ht="13.5">
      <c r="A47" s="5" t="s">
        <v>107</v>
      </c>
      <c r="B47" s="22" t="s">
        <v>255</v>
      </c>
      <c r="C47" s="22" t="s">
        <v>31</v>
      </c>
      <c r="D47" s="22" t="s">
        <v>256</v>
      </c>
      <c r="E47" s="2" t="s">
        <v>23</v>
      </c>
      <c r="F47" s="3">
        <f>VLOOKUP(C47,'[2]MLAJŠE UČENKE'!$D$2:$G$55,4,FALSE)</f>
        <v>0</v>
      </c>
      <c r="G47" s="4">
        <f>VLOOKUP(C47,'[2]MLAJŠE UČENKE'!$D$2:$H$55,5,FALSE)</f>
        <v>0</v>
      </c>
    </row>
    <row r="48" spans="1:7" ht="13.5">
      <c r="A48" s="5" t="s">
        <v>107</v>
      </c>
      <c r="B48" s="22" t="s">
        <v>257</v>
      </c>
      <c r="C48" s="22" t="s">
        <v>258</v>
      </c>
      <c r="D48" s="22" t="s">
        <v>176</v>
      </c>
      <c r="E48" s="2" t="s">
        <v>23</v>
      </c>
      <c r="F48" s="3">
        <f>VLOOKUP(C48,'[2]MLAJŠE UČENKE'!$D$2:$G$55,4,FALSE)</f>
        <v>0</v>
      </c>
      <c r="G48" s="4">
        <f>VLOOKUP(C48,'[2]MLAJŠE UČENKE'!$D$2:$H$55,5,FALSE)</f>
        <v>0</v>
      </c>
    </row>
    <row r="49" spans="1:7" ht="13.5">
      <c r="A49" s="5" t="s">
        <v>107</v>
      </c>
      <c r="B49" s="22" t="s">
        <v>259</v>
      </c>
      <c r="C49" s="22" t="s">
        <v>260</v>
      </c>
      <c r="D49" s="22" t="s">
        <v>176</v>
      </c>
      <c r="E49" s="2" t="s">
        <v>23</v>
      </c>
      <c r="F49" s="3">
        <f>VLOOKUP(C49,'[2]MLAJŠE UČENKE'!$D$2:$G$55,4,FALSE)</f>
        <v>0</v>
      </c>
      <c r="G49" s="4">
        <f>VLOOKUP(C49,'[2]MLAJŠE UČENKE'!$D$2:$H$55,5,FALSE)</f>
        <v>0</v>
      </c>
    </row>
    <row r="50" spans="1:7" ht="13.5">
      <c r="A50" s="5" t="s">
        <v>107</v>
      </c>
      <c r="B50" s="22" t="s">
        <v>261</v>
      </c>
      <c r="C50" s="22" t="s">
        <v>262</v>
      </c>
      <c r="D50" s="22" t="s">
        <v>15</v>
      </c>
      <c r="E50" s="2" t="s">
        <v>23</v>
      </c>
      <c r="F50" s="3">
        <f>VLOOKUP(C50,'[2]MLAJŠE UČENKE'!$D$2:$G$55,4,FALSE)</f>
        <v>0</v>
      </c>
      <c r="G50" s="4">
        <f>VLOOKUP(C50,'[2]MLAJŠE UČENKE'!$D$2:$H$55,5,FALSE)</f>
        <v>0</v>
      </c>
    </row>
    <row r="51" spans="1:7" ht="13.5">
      <c r="A51" s="5" t="s">
        <v>107</v>
      </c>
      <c r="B51" s="22" t="s">
        <v>26</v>
      </c>
      <c r="C51" s="22" t="s">
        <v>263</v>
      </c>
      <c r="D51" s="22" t="s">
        <v>17</v>
      </c>
      <c r="E51" s="2" t="s">
        <v>23</v>
      </c>
      <c r="F51" s="3">
        <f>VLOOKUP(C51,'[2]MLAJŠE UČENKE'!$D$2:$G$55,4,FALSE)</f>
        <v>0</v>
      </c>
      <c r="G51" s="4">
        <f>VLOOKUP(C51,'[2]MLAJŠE UČENKE'!$D$2:$H$55,5,FALSE)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D31" sqref="D31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264</v>
      </c>
      <c r="C2" s="17" t="s">
        <v>265</v>
      </c>
      <c r="D2" s="17" t="s">
        <v>18</v>
      </c>
      <c r="E2" s="3" t="s">
        <v>266</v>
      </c>
      <c r="F2" s="4">
        <v>0.0010648148148148147</v>
      </c>
      <c r="G2" s="4" t="e">
        <f>VLOOKUP(C2,'[2]MLAJŠE UČENKE'!$D$2:$H$55,5,FALSE)</f>
        <v>#N/A</v>
      </c>
    </row>
    <row r="3" spans="1:7" ht="13.5">
      <c r="A3" s="5" t="s">
        <v>7</v>
      </c>
      <c r="B3" s="17" t="s">
        <v>267</v>
      </c>
      <c r="C3" s="17" t="s">
        <v>268</v>
      </c>
      <c r="D3" s="17" t="s">
        <v>32</v>
      </c>
      <c r="E3" s="3">
        <v>31</v>
      </c>
      <c r="F3" s="4">
        <v>0.0013310185185185185</v>
      </c>
      <c r="G3" s="4" t="e">
        <f>VLOOKUP(C3,'[2]MLAJŠE UČENKE'!$D$2:$H$55,5,FALSE)</f>
        <v>#N/A</v>
      </c>
    </row>
    <row r="4" spans="1:7" ht="13.5">
      <c r="A4" s="5">
        <v>3</v>
      </c>
      <c r="B4" s="17" t="s">
        <v>269</v>
      </c>
      <c r="C4" s="17" t="s">
        <v>270</v>
      </c>
      <c r="D4" s="17" t="s">
        <v>271</v>
      </c>
      <c r="E4" s="3" t="s">
        <v>272</v>
      </c>
      <c r="F4" s="4">
        <v>0.0009606481481481481</v>
      </c>
      <c r="G4" s="4" t="e">
        <f>VLOOKUP(C4,'[2]MLAJŠE UČENKE'!$D$2:$H$55,5,FALSE)</f>
        <v>#N/A</v>
      </c>
    </row>
    <row r="5" spans="1:7" ht="13.5">
      <c r="A5" s="5">
        <v>4</v>
      </c>
      <c r="B5" s="17" t="s">
        <v>273</v>
      </c>
      <c r="C5" s="17" t="s">
        <v>274</v>
      </c>
      <c r="D5" s="17" t="s">
        <v>275</v>
      </c>
      <c r="E5" s="3" t="s">
        <v>91</v>
      </c>
      <c r="F5" s="4">
        <v>0.001400462962962963</v>
      </c>
      <c r="G5" s="4" t="e">
        <f>VLOOKUP(C5,'[2]MLAJŠE UČENKE'!$D$2:$H$55,5,FALSE)</f>
        <v>#N/A</v>
      </c>
    </row>
    <row r="6" spans="1:7" ht="13.5">
      <c r="A6" s="5">
        <v>5</v>
      </c>
      <c r="B6" s="17" t="s">
        <v>276</v>
      </c>
      <c r="C6" s="17" t="s">
        <v>277</v>
      </c>
      <c r="D6" s="17" t="s">
        <v>278</v>
      </c>
      <c r="E6" s="3">
        <v>29</v>
      </c>
      <c r="F6" s="4">
        <v>0.0011458333333333333</v>
      </c>
      <c r="G6" s="4" t="e">
        <f>VLOOKUP(C6,'[2]MLAJŠE UČENKE'!$D$2:$H$55,5,FALSE)</f>
        <v>#N/A</v>
      </c>
    </row>
    <row r="7" spans="1:7" ht="13.5">
      <c r="A7" s="5">
        <v>6</v>
      </c>
      <c r="B7" s="17" t="s">
        <v>279</v>
      </c>
      <c r="C7" s="17" t="s">
        <v>113</v>
      </c>
      <c r="D7" s="17" t="s">
        <v>32</v>
      </c>
      <c r="E7" s="3" t="str">
        <f>VLOOKUP(C7,'[3]MLAJŠI UČENCI'!$D$6:$G$46,4,FALSE)</f>
        <v>28+</v>
      </c>
      <c r="F7" s="4">
        <f>VLOOKUP(C7,'[3]MLAJŠI UČENCI'!$D$6:$H$46,5,FALSE)</f>
        <v>0.001423611111111111</v>
      </c>
      <c r="G7" s="4" t="e">
        <f>VLOOKUP(C7,'[2]MLAJŠE UČENKE'!$D$2:$H$55,5,FALSE)</f>
        <v>#N/A</v>
      </c>
    </row>
    <row r="8" spans="1:7" ht="13.5">
      <c r="A8" s="5">
        <v>7</v>
      </c>
      <c r="B8" s="17" t="s">
        <v>280</v>
      </c>
      <c r="C8" s="17" t="s">
        <v>281</v>
      </c>
      <c r="D8" s="17" t="s">
        <v>19</v>
      </c>
      <c r="E8" s="3">
        <f>VLOOKUP(C8,'[3]MLAJŠI UČENCI'!$D$6:$G$46,4,FALSE)</f>
        <v>28</v>
      </c>
      <c r="F8" s="4">
        <f>VLOOKUP(C8,'[3]MLAJŠI UČENCI'!$D$6:$H$46,5,FALSE)</f>
        <v>0.000787037037037037</v>
      </c>
      <c r="G8" s="4" t="e">
        <f>VLOOKUP(C8,'[2]MLAJŠE UČENKE'!$D$2:$H$55,5,FALSE)</f>
        <v>#N/A</v>
      </c>
    </row>
    <row r="9" spans="1:7" ht="13.5">
      <c r="A9" s="5">
        <v>8</v>
      </c>
      <c r="B9" s="17" t="s">
        <v>282</v>
      </c>
      <c r="C9" s="17" t="s">
        <v>283</v>
      </c>
      <c r="D9" s="17" t="s">
        <v>199</v>
      </c>
      <c r="E9" s="3" t="str">
        <f>VLOOKUP(C9,'[3]MLAJŠI UČENCI'!$D$6:$G$46,4,FALSE)</f>
        <v>27+</v>
      </c>
      <c r="F9" s="4">
        <f>VLOOKUP(C9,'[3]MLAJŠI UČENCI'!$D$6:$H$46,5,FALSE)</f>
        <v>0.0012268518518518518</v>
      </c>
      <c r="G9" s="4" t="e">
        <f>VLOOKUP(C9,'[2]MLAJŠE UČENKE'!$D$2:$H$55,5,FALSE)</f>
        <v>#N/A</v>
      </c>
    </row>
    <row r="10" spans="1:7" ht="13.5">
      <c r="A10" s="5">
        <v>9</v>
      </c>
      <c r="B10" s="17" t="s">
        <v>169</v>
      </c>
      <c r="C10" s="17" t="s">
        <v>284</v>
      </c>
      <c r="D10" s="17" t="s">
        <v>275</v>
      </c>
      <c r="E10" s="3">
        <f>VLOOKUP(C10,'[3]MLAJŠI UČENCI'!$D$6:$G$46,4,FALSE)</f>
        <v>27</v>
      </c>
      <c r="F10" s="4">
        <f>VLOOKUP(C10,'[3]MLAJŠI UČENCI'!$D$6:$H$46,5,FALSE)</f>
        <v>0.0018402777777777777</v>
      </c>
      <c r="G10" s="4" t="e">
        <f>VLOOKUP(C10,'[2]MLAJŠE UČENKE'!$D$2:$H$55,5,FALSE)</f>
        <v>#N/A</v>
      </c>
    </row>
    <row r="11" spans="1:7" ht="13.5">
      <c r="A11" s="5">
        <v>10</v>
      </c>
      <c r="B11" s="17" t="s">
        <v>143</v>
      </c>
      <c r="C11" s="17" t="s">
        <v>285</v>
      </c>
      <c r="D11" s="17" t="s">
        <v>286</v>
      </c>
      <c r="E11" s="3" t="str">
        <f>VLOOKUP(C11,'[3]MLAJŠI UČENCI'!$D$6:$G$46,4,FALSE)</f>
        <v>26+</v>
      </c>
      <c r="F11" s="4">
        <f>VLOOKUP(C11,'[3]MLAJŠI UČENCI'!$D$6:$H$46,5,FALSE)</f>
        <v>0.0010300925925925926</v>
      </c>
      <c r="G11" s="4" t="e">
        <f>VLOOKUP(C11,'[2]MLAJŠE UČENKE'!$D$2:$H$55,5,FALSE)</f>
        <v>#N/A</v>
      </c>
    </row>
    <row r="12" spans="1:7" ht="13.5">
      <c r="A12" s="5">
        <v>11</v>
      </c>
      <c r="B12" s="17" t="s">
        <v>129</v>
      </c>
      <c r="C12" s="17" t="s">
        <v>115</v>
      </c>
      <c r="D12" s="17" t="s">
        <v>116</v>
      </c>
      <c r="E12" s="3">
        <f>VLOOKUP(C12,'[3]MLAJŠI UČENCI'!$D$6:$G$46,4,FALSE)</f>
        <v>26</v>
      </c>
      <c r="F12" s="4">
        <f>VLOOKUP(C12,'[3]MLAJŠI UČENCI'!$D$6:$H$46,5,FALSE)</f>
        <v>0.0015624999999999999</v>
      </c>
      <c r="G12" s="4" t="e">
        <f>VLOOKUP(C12,'[2]MLAJŠE UČENKE'!$D$2:$H$55,5,FALSE)</f>
        <v>#N/A</v>
      </c>
    </row>
    <row r="13" spans="1:7" ht="13.5">
      <c r="A13" s="5">
        <v>12</v>
      </c>
      <c r="B13" s="17" t="s">
        <v>120</v>
      </c>
      <c r="C13" s="17" t="s">
        <v>55</v>
      </c>
      <c r="D13" s="17" t="s">
        <v>15</v>
      </c>
      <c r="E13" s="3">
        <f>VLOOKUP(C13,'[3]MLAJŠI UČENCI'!$D$6:$G$46,4,FALSE)</f>
        <v>25</v>
      </c>
      <c r="F13" s="4">
        <f>VLOOKUP(C13,'[3]MLAJŠI UČENCI'!$D$6:$H$46,5,FALSE)</f>
        <v>0.0008912037037037036</v>
      </c>
      <c r="G13" s="4" t="e">
        <f>VLOOKUP(C13,'[2]MLAJŠE UČENKE'!$D$2:$H$55,5,FALSE)</f>
        <v>#N/A</v>
      </c>
    </row>
    <row r="14" spans="1:7" ht="13.5">
      <c r="A14" s="5">
        <v>13</v>
      </c>
      <c r="B14" s="17" t="s">
        <v>287</v>
      </c>
      <c r="C14" s="17" t="s">
        <v>288</v>
      </c>
      <c r="D14" s="17" t="s">
        <v>16</v>
      </c>
      <c r="E14" s="3" t="str">
        <f>VLOOKUP(C14,'[3]MLAJŠI UČENCI'!$D$6:$G$46,4,FALSE)</f>
        <v>23+</v>
      </c>
      <c r="F14" s="4">
        <f>VLOOKUP(C14,'[3]MLAJŠI UČENCI'!$D$6:$H$46,5,FALSE)</f>
        <v>0.0008680555555555555</v>
      </c>
      <c r="G14" s="4" t="e">
        <f>VLOOKUP(C14,'[2]MLAJŠE UČENKE'!$D$2:$H$55,5,FALSE)</f>
        <v>#N/A</v>
      </c>
    </row>
    <row r="15" spans="1:7" ht="13.5">
      <c r="A15" s="5">
        <v>14</v>
      </c>
      <c r="B15" s="17" t="s">
        <v>289</v>
      </c>
      <c r="C15" s="17" t="s">
        <v>290</v>
      </c>
      <c r="D15" s="17" t="s">
        <v>291</v>
      </c>
      <c r="E15" s="3" t="str">
        <f>VLOOKUP(C15,'[3]MLAJŠI UČENCI'!$D$6:$G$46,4,FALSE)</f>
        <v>20+</v>
      </c>
      <c r="F15" s="4">
        <f>VLOOKUP(C15,'[3]MLAJŠI UČENCI'!$D$6:$H$46,5,FALSE)</f>
        <v>0.00042824074074074075</v>
      </c>
      <c r="G15" s="4" t="e">
        <f>VLOOKUP(C15,'[2]MLAJŠE UČENKE'!$D$2:$H$55,5,FALSE)</f>
        <v>#N/A</v>
      </c>
    </row>
    <row r="16" spans="1:7" ht="13.5">
      <c r="A16" s="5">
        <v>15</v>
      </c>
      <c r="B16" s="17" t="s">
        <v>292</v>
      </c>
      <c r="C16" s="17" t="s">
        <v>293</v>
      </c>
      <c r="D16" s="17" t="s">
        <v>15</v>
      </c>
      <c r="E16" s="3" t="str">
        <f>VLOOKUP(C16,'[3]MLAJŠI UČENCI'!$D$6:$G$46,4,FALSE)</f>
        <v>20+</v>
      </c>
      <c r="F16" s="4">
        <f>VLOOKUP(C16,'[3]MLAJŠI UČENCI'!$D$6:$H$46,5,FALSE)</f>
        <v>0.00048611111111111104</v>
      </c>
      <c r="G16" s="4" t="e">
        <f>VLOOKUP(C16,'[2]MLAJŠE UČENKE'!$D$2:$H$55,5,FALSE)</f>
        <v>#N/A</v>
      </c>
    </row>
    <row r="17" spans="1:7" ht="13.5">
      <c r="A17" s="5">
        <v>16</v>
      </c>
      <c r="B17" s="17" t="s">
        <v>294</v>
      </c>
      <c r="C17" s="17" t="s">
        <v>295</v>
      </c>
      <c r="D17" s="17" t="s">
        <v>133</v>
      </c>
      <c r="E17" s="3" t="str">
        <f>VLOOKUP(C17,'[3]MLAJŠI UČENCI'!$D$6:$G$46,4,FALSE)</f>
        <v>20+</v>
      </c>
      <c r="F17" s="4">
        <f>VLOOKUP(C17,'[3]MLAJŠI UČENCI'!$D$6:$H$46,5,FALSE)</f>
        <v>0.0008101851851851852</v>
      </c>
      <c r="G17" s="4" t="e">
        <f>VLOOKUP(C17,'[2]MLAJŠE UČENKE'!$D$2:$H$55,5,FALSE)</f>
        <v>#N/A</v>
      </c>
    </row>
    <row r="18" spans="1:7" ht="13.5">
      <c r="A18" s="5">
        <v>17</v>
      </c>
      <c r="B18" s="17" t="s">
        <v>296</v>
      </c>
      <c r="C18" s="17" t="s">
        <v>83</v>
      </c>
      <c r="D18" s="17" t="s">
        <v>84</v>
      </c>
      <c r="E18" s="3" t="str">
        <f>VLOOKUP(C18,'[3]MLAJŠI UČENCI'!$D$6:$G$46,4,FALSE)</f>
        <v>20+</v>
      </c>
      <c r="F18" s="4">
        <f>VLOOKUP(C18,'[3]MLAJŠI UČENCI'!$D$6:$H$46,5,FALSE)</f>
        <v>0.0008912037037037036</v>
      </c>
      <c r="G18" s="4" t="e">
        <f>VLOOKUP(C18,'[2]MLAJŠE UČENKE'!$D$2:$H$55,5,FALSE)</f>
        <v>#N/A</v>
      </c>
    </row>
    <row r="19" spans="1:7" ht="13.5">
      <c r="A19" s="5">
        <v>18</v>
      </c>
      <c r="B19" s="17" t="s">
        <v>297</v>
      </c>
      <c r="C19" s="17" t="s">
        <v>298</v>
      </c>
      <c r="D19" s="17" t="s">
        <v>29</v>
      </c>
      <c r="E19" s="3" t="str">
        <f>VLOOKUP(C19,'[3]MLAJŠI UČENCI'!$D$6:$G$46,4,FALSE)</f>
        <v>20+</v>
      </c>
      <c r="F19" s="4">
        <f>VLOOKUP(C19,'[3]MLAJŠI UČENCI'!$D$6:$H$46,5,FALSE)</f>
        <v>0.0008912037037037036</v>
      </c>
      <c r="G19" s="4" t="e">
        <f>VLOOKUP(C19,'[2]MLAJŠE UČENKE'!$D$2:$H$55,5,FALSE)</f>
        <v>#N/A</v>
      </c>
    </row>
    <row r="20" spans="1:7" ht="13.5">
      <c r="A20" s="5">
        <v>19</v>
      </c>
      <c r="B20" s="17" t="s">
        <v>299</v>
      </c>
      <c r="C20" s="17" t="s">
        <v>300</v>
      </c>
      <c r="D20" s="17" t="s">
        <v>15</v>
      </c>
      <c r="E20" s="3" t="str">
        <f>VLOOKUP(C20,'[3]MLAJŠI UČENCI'!$D$6:$G$46,4,FALSE)</f>
        <v>20+</v>
      </c>
      <c r="F20" s="4">
        <f>VLOOKUP(C20,'[3]MLAJŠI UČENCI'!$D$6:$H$46,5,FALSE)</f>
        <v>0.0009837962962962964</v>
      </c>
      <c r="G20" s="4" t="e">
        <f>VLOOKUP(C20,'[2]MLAJŠE UČENKE'!$D$2:$H$55,5,FALSE)</f>
        <v>#N/A</v>
      </c>
    </row>
    <row r="21" spans="1:7" ht="13.5">
      <c r="A21" s="5">
        <v>20</v>
      </c>
      <c r="B21" s="17" t="s">
        <v>301</v>
      </c>
      <c r="C21" s="17" t="s">
        <v>302</v>
      </c>
      <c r="D21" s="17" t="s">
        <v>303</v>
      </c>
      <c r="E21" s="3" t="s">
        <v>90</v>
      </c>
      <c r="F21" s="4">
        <f>VLOOKUP(C21,'[3]MLAJŠI UČENCI'!$D$6:$H$46,5,FALSE)</f>
        <v>0.0010879629629629629</v>
      </c>
      <c r="G21" s="4" t="e">
        <f>VLOOKUP(C21,'[2]MLAJŠE UČENKE'!$D$2:$H$55,5,FALSE)</f>
        <v>#N/A</v>
      </c>
    </row>
    <row r="22" spans="1:7" ht="13.5">
      <c r="A22" s="5">
        <v>21</v>
      </c>
      <c r="B22" s="17" t="s">
        <v>304</v>
      </c>
      <c r="C22" s="17" t="s">
        <v>305</v>
      </c>
      <c r="D22" s="17" t="s">
        <v>187</v>
      </c>
      <c r="E22" s="3">
        <f>VLOOKUP(C22,'[3]MLAJŠI UČENCI'!$D$6:$G$46,4,FALSE)</f>
        <v>20</v>
      </c>
      <c r="F22" s="4">
        <f>VLOOKUP(C22,'[3]MLAJŠI UČENCI'!$D$6:$H$46,5,FALSE)</f>
        <v>0.0011805555555555556</v>
      </c>
      <c r="G22" s="4" t="e">
        <f>VLOOKUP(C22,'[2]MLAJŠE UČENKE'!$D$2:$H$55,5,FALSE)</f>
        <v>#N/A</v>
      </c>
    </row>
    <row r="23" spans="1:7" ht="13.5">
      <c r="A23" s="5">
        <v>22</v>
      </c>
      <c r="B23" s="17" t="s">
        <v>131</v>
      </c>
      <c r="C23" s="17" t="s">
        <v>306</v>
      </c>
      <c r="D23" s="17" t="s">
        <v>15</v>
      </c>
      <c r="E23" s="3">
        <f>VLOOKUP(C23,'[3]MLAJŠI UČENCI'!$D$6:$G$46,4,FALSE)</f>
        <v>18.5</v>
      </c>
      <c r="F23" s="4">
        <f>VLOOKUP(C23,'[3]MLAJŠI UČENCI'!$D$6:$H$46,5,FALSE)</f>
        <v>0.0008680555555555555</v>
      </c>
      <c r="G23" s="4" t="e">
        <f>VLOOKUP(C23,'[2]MLAJŠE UČENKE'!$D$2:$H$55,5,FALSE)</f>
        <v>#N/A</v>
      </c>
    </row>
    <row r="24" spans="1:7" ht="13.5">
      <c r="A24" s="5">
        <v>23</v>
      </c>
      <c r="B24" s="17" t="s">
        <v>307</v>
      </c>
      <c r="C24" s="17" t="s">
        <v>308</v>
      </c>
      <c r="D24" s="17" t="s">
        <v>19</v>
      </c>
      <c r="E24" s="3" t="str">
        <f>VLOOKUP(C24,'[3]MLAJŠI UČENCI'!$D$6:$G$46,4,FALSE)</f>
        <v>18+</v>
      </c>
      <c r="F24" s="4">
        <f>VLOOKUP(C24,'[3]MLAJŠI UČENCI'!$D$6:$H$46,5,FALSE)</f>
        <v>0.0007407407407407407</v>
      </c>
      <c r="G24" s="4" t="e">
        <f>VLOOKUP(C24,'[2]MLAJŠE UČENKE'!$D$2:$H$55,5,FALSE)</f>
        <v>#N/A</v>
      </c>
    </row>
    <row r="25" spans="1:7" ht="13.5">
      <c r="A25" s="5">
        <v>24</v>
      </c>
      <c r="B25" s="17" t="s">
        <v>309</v>
      </c>
      <c r="C25" s="17" t="s">
        <v>49</v>
      </c>
      <c r="D25" s="17" t="s">
        <v>14</v>
      </c>
      <c r="E25" s="3" t="str">
        <f>VLOOKUP(C25,'[3]MLAJŠI UČENCI'!$D$6:$G$46,4,FALSE)</f>
        <v>18+</v>
      </c>
      <c r="F25" s="4">
        <f>VLOOKUP(C25,'[3]MLAJŠI UČENCI'!$D$6:$H$46,5,FALSE)</f>
        <v>0.0013194444444444443</v>
      </c>
      <c r="G25" s="4" t="e">
        <f>VLOOKUP(C25,'[2]MLAJŠE UČENKE'!$D$2:$H$55,5,FALSE)</f>
        <v>#N/A</v>
      </c>
    </row>
    <row r="26" spans="1:7" ht="13.5">
      <c r="A26" s="5">
        <v>25</v>
      </c>
      <c r="B26" s="17" t="s">
        <v>310</v>
      </c>
      <c r="C26" s="17" t="s">
        <v>311</v>
      </c>
      <c r="D26" s="17" t="s">
        <v>15</v>
      </c>
      <c r="E26" s="3" t="str">
        <f>VLOOKUP(C26,'[3]MLAJŠI UČENCI'!$D$6:$G$46,4,FALSE)</f>
        <v>15+</v>
      </c>
      <c r="F26" s="4">
        <f>VLOOKUP(C26,'[3]MLAJŠI UČENCI'!$D$6:$H$46,5,FALSE)</f>
        <v>0.0004629629629629629</v>
      </c>
      <c r="G26" s="4" t="e">
        <f>VLOOKUP(C26,'[2]MLAJŠE UČENKE'!$D$2:$H$55,5,FALSE)</f>
        <v>#N/A</v>
      </c>
    </row>
    <row r="27" spans="1:7" ht="13.5">
      <c r="A27" s="5">
        <v>26</v>
      </c>
      <c r="B27" s="17" t="s">
        <v>151</v>
      </c>
      <c r="C27" s="17" t="s">
        <v>312</v>
      </c>
      <c r="D27" s="17" t="s">
        <v>171</v>
      </c>
      <c r="E27" s="3" t="str">
        <f>VLOOKUP(C27,'[3]MLAJŠI UČENCI'!$D$6:$G$46,4,FALSE)</f>
        <v>15+</v>
      </c>
      <c r="F27" s="4">
        <f>VLOOKUP(C27,'[3]MLAJŠI UČENCI'!$D$6:$H$46,5,FALSE)</f>
        <v>0.0009027777777777778</v>
      </c>
      <c r="G27" s="4" t="e">
        <f>VLOOKUP(C27,'[2]MLAJŠE UČENKE'!$D$2:$H$55,5,FALSE)</f>
        <v>#N/A</v>
      </c>
    </row>
    <row r="28" spans="1:7" ht="13.5">
      <c r="A28" s="5">
        <v>27</v>
      </c>
      <c r="B28" s="17" t="s">
        <v>313</v>
      </c>
      <c r="C28" s="17" t="s">
        <v>314</v>
      </c>
      <c r="D28" s="17" t="s">
        <v>171</v>
      </c>
      <c r="E28" s="3" t="str">
        <f>VLOOKUP(C28,'[3]MLAJŠI UČENCI'!$D$6:$G$46,4,FALSE)</f>
        <v>12+</v>
      </c>
      <c r="F28" s="4">
        <f>VLOOKUP(C28,'[3]MLAJŠI UČENCI'!$D$6:$H$46,5,FALSE)</f>
        <v>0.0006481481481481481</v>
      </c>
      <c r="G28" s="4" t="e">
        <f>VLOOKUP(C28,'[2]MLAJŠE UČENKE'!$D$2:$H$55,5,FALSE)</f>
        <v>#N/A</v>
      </c>
    </row>
    <row r="29" spans="1:7" ht="13.5">
      <c r="A29" s="5">
        <v>28</v>
      </c>
      <c r="B29" s="17" t="s">
        <v>315</v>
      </c>
      <c r="C29" s="17" t="s">
        <v>316</v>
      </c>
      <c r="D29" s="17" t="s">
        <v>29</v>
      </c>
      <c r="E29" s="3">
        <f>VLOOKUP(C29,'[3]MLAJŠI UČENCI'!$D$6:$G$46,4,FALSE)</f>
        <v>12</v>
      </c>
      <c r="F29" s="4">
        <f>VLOOKUP(C29,'[3]MLAJŠI UČENCI'!$D$6:$H$46,5,FALSE)</f>
        <v>0.0005671296296296296</v>
      </c>
      <c r="G29" s="4" t="e">
        <f>VLOOKUP(C29,'[2]MLAJŠE UČENKE'!$D$2:$H$55,5,FALSE)</f>
        <v>#N/A</v>
      </c>
    </row>
    <row r="30" spans="1:7" ht="13.5">
      <c r="A30" s="5" t="s">
        <v>317</v>
      </c>
      <c r="B30" s="20" t="s">
        <v>112</v>
      </c>
      <c r="C30" s="20" t="s">
        <v>318</v>
      </c>
      <c r="D30" s="20" t="s">
        <v>14</v>
      </c>
      <c r="E30" s="3">
        <f>VLOOKUP(C30,'[3]MLAJŠI UČENCI'!$D$6:$G$46,4,FALSE)</f>
        <v>0</v>
      </c>
      <c r="F30" s="4">
        <f>VLOOKUP(C30,'[3]MLAJŠI UČENCI'!$D$6:$H$46,5,FALSE)</f>
        <v>0</v>
      </c>
      <c r="G30" s="4" t="e">
        <f>VLOOKUP(C30,'[2]MLAJŠE UČENKE'!$D$2:$H$55,5,FALSE)</f>
        <v>#N/A</v>
      </c>
    </row>
    <row r="31" spans="1:7" ht="13.5">
      <c r="A31" s="5" t="s">
        <v>317</v>
      </c>
      <c r="B31" s="20" t="s">
        <v>319</v>
      </c>
      <c r="C31" s="20" t="s">
        <v>320</v>
      </c>
      <c r="D31" s="20" t="s">
        <v>29</v>
      </c>
      <c r="E31" s="3">
        <f>VLOOKUP(C31,'[3]MLAJŠI UČENCI'!$D$6:$G$46,4,FALSE)</f>
        <v>0</v>
      </c>
      <c r="F31" s="4">
        <f>VLOOKUP(C31,'[3]MLAJŠI UČENCI'!$D$6:$H$46,5,FALSE)</f>
        <v>0</v>
      </c>
      <c r="G31" s="4" t="e">
        <f>VLOOKUP(C31,'[2]MLAJŠE UČENKE'!$D$2:$H$55,5,FALSE)</f>
        <v>#N/A</v>
      </c>
    </row>
    <row r="32" spans="1:7" ht="13.5">
      <c r="A32" s="5" t="s">
        <v>317</v>
      </c>
      <c r="B32" s="20" t="s">
        <v>131</v>
      </c>
      <c r="C32" s="20" t="s">
        <v>321</v>
      </c>
      <c r="D32" s="20" t="s">
        <v>20</v>
      </c>
      <c r="E32" s="3">
        <f>VLOOKUP(C32,'[3]MLAJŠI UČENCI'!$D$6:$G$46,4,FALSE)</f>
        <v>0</v>
      </c>
      <c r="F32" s="4">
        <f>VLOOKUP(C32,'[3]MLAJŠI UČENCI'!$D$6:$H$46,5,FALSE)</f>
        <v>0</v>
      </c>
      <c r="G32" s="4" t="e">
        <f>VLOOKUP(C32,'[2]MLAJŠE UČENKE'!$D$2:$H$55,5,FALSE)</f>
        <v>#N/A</v>
      </c>
    </row>
    <row r="33" spans="1:7" ht="13.5">
      <c r="A33" s="5" t="s">
        <v>317</v>
      </c>
      <c r="B33" s="20" t="s">
        <v>322</v>
      </c>
      <c r="C33" s="20" t="s">
        <v>175</v>
      </c>
      <c r="D33" s="20" t="s">
        <v>176</v>
      </c>
      <c r="E33" s="3">
        <f>VLOOKUP(C33,'[3]MLAJŠI UČENCI'!$D$6:$G$46,4,FALSE)</f>
        <v>0</v>
      </c>
      <c r="F33" s="4">
        <f>VLOOKUP(C33,'[3]MLAJŠI UČENCI'!$D$6:$H$46,5,FALSE)</f>
        <v>0</v>
      </c>
      <c r="G33" s="4" t="e">
        <f>VLOOKUP(C33,'[2]MLAJŠE UČENKE'!$D$2:$H$55,5,FALSE)</f>
        <v>#N/A</v>
      </c>
    </row>
    <row r="34" spans="1:7" ht="13.5">
      <c r="A34" s="5" t="s">
        <v>317</v>
      </c>
      <c r="B34" s="20" t="s">
        <v>323</v>
      </c>
      <c r="C34" s="20" t="s">
        <v>324</v>
      </c>
      <c r="D34" s="20" t="s">
        <v>122</v>
      </c>
      <c r="E34" s="3">
        <f>VLOOKUP(C34,'[3]MLAJŠI UČENCI'!$D$6:$G$46,4,FALSE)</f>
        <v>0</v>
      </c>
      <c r="F34" s="4">
        <f>VLOOKUP(C34,'[3]MLAJŠI UČENCI'!$D$6:$H$46,5,FALSE)</f>
        <v>0</v>
      </c>
      <c r="G34" s="4" t="e">
        <f>VLOOKUP(C34,'[2]MLAJŠE UČENKE'!$D$2:$H$55,5,FALSE)</f>
        <v>#N/A</v>
      </c>
    </row>
    <row r="35" spans="1:7" ht="13.5">
      <c r="A35" s="5" t="s">
        <v>317</v>
      </c>
      <c r="B35" s="20" t="s">
        <v>145</v>
      </c>
      <c r="C35" s="20" t="s">
        <v>325</v>
      </c>
      <c r="D35" s="20" t="s">
        <v>326</v>
      </c>
      <c r="E35" s="3">
        <f>VLOOKUP(C35,'[3]MLAJŠI UČENCI'!$D$6:$G$46,4,FALSE)</f>
        <v>0</v>
      </c>
      <c r="F35" s="4">
        <f>VLOOKUP(C35,'[3]MLAJŠI UČENCI'!$D$6:$H$46,5,FALSE)</f>
        <v>0</v>
      </c>
      <c r="G35" s="4" t="e">
        <f>VLOOKUP(C35,'[2]MLAJŠE UČENKE'!$D$2:$H$55,5,FALSE)</f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A10" sqref="A10:G10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327</v>
      </c>
      <c r="C2" s="17" t="s">
        <v>300</v>
      </c>
      <c r="D2" s="17" t="s">
        <v>15</v>
      </c>
      <c r="E2" s="2" t="s">
        <v>23</v>
      </c>
      <c r="F2" s="3">
        <v>42</v>
      </c>
      <c r="G2" s="4">
        <v>0.0007060185185185185</v>
      </c>
    </row>
    <row r="3" spans="1:7" ht="13.5">
      <c r="A3" s="5" t="s">
        <v>7</v>
      </c>
      <c r="B3" s="17" t="s">
        <v>12</v>
      </c>
      <c r="C3" s="17" t="s">
        <v>328</v>
      </c>
      <c r="D3" s="17" t="s">
        <v>329</v>
      </c>
      <c r="E3" s="2" t="s">
        <v>23</v>
      </c>
      <c r="F3" s="3">
        <v>42</v>
      </c>
      <c r="G3" s="4">
        <v>0.000775462962962963</v>
      </c>
    </row>
    <row r="4" spans="1:7" ht="13.5">
      <c r="A4" s="5">
        <v>3</v>
      </c>
      <c r="B4" s="17" t="s">
        <v>257</v>
      </c>
      <c r="C4" s="17" t="s">
        <v>330</v>
      </c>
      <c r="D4" s="17" t="s">
        <v>331</v>
      </c>
      <c r="E4" s="2" t="s">
        <v>23</v>
      </c>
      <c r="F4" s="3">
        <v>42</v>
      </c>
      <c r="G4" s="4">
        <v>0.000787037037037037</v>
      </c>
    </row>
    <row r="5" spans="1:7" ht="13.5">
      <c r="A5" s="5">
        <v>4</v>
      </c>
      <c r="B5" s="17" t="s">
        <v>332</v>
      </c>
      <c r="C5" s="17" t="s">
        <v>333</v>
      </c>
      <c r="D5" s="17" t="s">
        <v>334</v>
      </c>
      <c r="E5" s="2" t="s">
        <v>23</v>
      </c>
      <c r="F5" s="3">
        <v>42</v>
      </c>
      <c r="G5" s="4">
        <v>0.0010648148148148147</v>
      </c>
    </row>
    <row r="6" spans="1:7" ht="13.5">
      <c r="A6" s="5">
        <v>5</v>
      </c>
      <c r="B6" s="17" t="s">
        <v>11</v>
      </c>
      <c r="C6" s="17" t="s">
        <v>335</v>
      </c>
      <c r="D6" s="17" t="s">
        <v>125</v>
      </c>
      <c r="E6" s="2" t="s">
        <v>23</v>
      </c>
      <c r="F6" s="3" t="s">
        <v>336</v>
      </c>
      <c r="G6" s="4">
        <v>0.0015162037037037036</v>
      </c>
    </row>
    <row r="7" spans="1:7" ht="13.5">
      <c r="A7" s="5">
        <v>6</v>
      </c>
      <c r="B7" s="17" t="s">
        <v>337</v>
      </c>
      <c r="C7" s="17" t="s">
        <v>338</v>
      </c>
      <c r="D7" s="17" t="s">
        <v>187</v>
      </c>
      <c r="E7" s="2" t="s">
        <v>23</v>
      </c>
      <c r="F7" s="3" t="s">
        <v>336</v>
      </c>
      <c r="G7" s="4">
        <v>0.0016087962962962963</v>
      </c>
    </row>
    <row r="8" spans="1:7" ht="13.5">
      <c r="A8" s="5">
        <v>7</v>
      </c>
      <c r="B8" s="17" t="s">
        <v>339</v>
      </c>
      <c r="C8" s="17" t="s">
        <v>124</v>
      </c>
      <c r="D8" s="17" t="s">
        <v>125</v>
      </c>
      <c r="E8" s="2" t="s">
        <v>23</v>
      </c>
      <c r="F8" s="3" t="s">
        <v>340</v>
      </c>
      <c r="G8" s="4">
        <v>0.0012152777777777778</v>
      </c>
    </row>
    <row r="9" spans="1:7" ht="13.5">
      <c r="A9" s="5">
        <v>8</v>
      </c>
      <c r="B9" s="17" t="s">
        <v>102</v>
      </c>
      <c r="C9" s="17" t="s">
        <v>341</v>
      </c>
      <c r="D9" s="17" t="s">
        <v>203</v>
      </c>
      <c r="E9" s="2" t="s">
        <v>23</v>
      </c>
      <c r="F9" s="3">
        <v>39</v>
      </c>
      <c r="G9" s="4">
        <v>0.0012268518518518518</v>
      </c>
    </row>
    <row r="10" spans="1:7" ht="13.5">
      <c r="A10" s="5">
        <v>9</v>
      </c>
      <c r="B10" s="17" t="s">
        <v>342</v>
      </c>
      <c r="C10" s="17" t="s">
        <v>343</v>
      </c>
      <c r="D10" s="17" t="s">
        <v>344</v>
      </c>
      <c r="E10" s="2" t="s">
        <v>23</v>
      </c>
      <c r="F10" s="3">
        <v>39</v>
      </c>
      <c r="G10" s="4">
        <v>0.0019328703703703704</v>
      </c>
    </row>
    <row r="11" spans="1:7" ht="13.5">
      <c r="A11" s="5">
        <v>10</v>
      </c>
      <c r="B11" s="17" t="s">
        <v>85</v>
      </c>
      <c r="C11" s="17" t="s">
        <v>345</v>
      </c>
      <c r="D11" s="17" t="s">
        <v>125</v>
      </c>
      <c r="E11" s="2" t="s">
        <v>23</v>
      </c>
      <c r="F11" s="3" t="s">
        <v>346</v>
      </c>
      <c r="G11" s="4">
        <v>0.0011342592592592591</v>
      </c>
    </row>
    <row r="12" spans="1:7" ht="13.5">
      <c r="A12" s="5">
        <v>11</v>
      </c>
      <c r="B12" s="14" t="s">
        <v>347</v>
      </c>
      <c r="C12" s="14" t="s">
        <v>348</v>
      </c>
      <c r="D12" s="14" t="s">
        <v>196</v>
      </c>
      <c r="E12" s="2" t="s">
        <v>23</v>
      </c>
      <c r="F12" s="3" t="s">
        <v>346</v>
      </c>
      <c r="G12" s="4">
        <v>0.0011921296296296296</v>
      </c>
    </row>
    <row r="13" spans="1:7" ht="13.5">
      <c r="A13" s="5">
        <v>12</v>
      </c>
      <c r="B13" s="17" t="s">
        <v>42</v>
      </c>
      <c r="C13" s="17" t="s">
        <v>349</v>
      </c>
      <c r="D13" s="17" t="s">
        <v>350</v>
      </c>
      <c r="E13" s="2" t="s">
        <v>23</v>
      </c>
      <c r="F13" s="3" t="s">
        <v>346</v>
      </c>
      <c r="G13" s="4">
        <v>0.0013773148148148147</v>
      </c>
    </row>
    <row r="14" spans="1:7" ht="13.5">
      <c r="A14" s="5">
        <v>13</v>
      </c>
      <c r="B14" s="17" t="s">
        <v>66</v>
      </c>
      <c r="C14" s="17" t="s">
        <v>351</v>
      </c>
      <c r="D14" s="17" t="s">
        <v>352</v>
      </c>
      <c r="E14" s="2" t="s">
        <v>23</v>
      </c>
      <c r="F14" s="3">
        <v>36</v>
      </c>
      <c r="G14" s="4">
        <v>0.0008912037037037036</v>
      </c>
    </row>
    <row r="15" spans="1:7" ht="13.5">
      <c r="A15" s="5">
        <v>14</v>
      </c>
      <c r="B15" s="17" t="s">
        <v>353</v>
      </c>
      <c r="C15" s="17" t="s">
        <v>283</v>
      </c>
      <c r="D15" s="17" t="s">
        <v>199</v>
      </c>
      <c r="E15" s="2" t="s">
        <v>23</v>
      </c>
      <c r="F15" s="3" t="s">
        <v>354</v>
      </c>
      <c r="G15" s="4">
        <v>0.0010416666666666667</v>
      </c>
    </row>
    <row r="16" spans="1:7" ht="13.5">
      <c r="A16" s="5">
        <v>15</v>
      </c>
      <c r="B16" s="17" t="s">
        <v>244</v>
      </c>
      <c r="C16" s="17" t="s">
        <v>355</v>
      </c>
      <c r="D16" s="17" t="s">
        <v>125</v>
      </c>
      <c r="E16" s="2" t="s">
        <v>23</v>
      </c>
      <c r="F16" s="3" t="s">
        <v>106</v>
      </c>
      <c r="G16" s="4">
        <v>0.0007638888888888889</v>
      </c>
    </row>
    <row r="17" spans="1:7" ht="13.5">
      <c r="A17" s="5">
        <v>16</v>
      </c>
      <c r="B17" s="17" t="s">
        <v>27</v>
      </c>
      <c r="C17" s="17" t="s">
        <v>356</v>
      </c>
      <c r="D17" s="17" t="s">
        <v>184</v>
      </c>
      <c r="E17" s="2" t="s">
        <v>23</v>
      </c>
      <c r="F17" s="3" t="s">
        <v>106</v>
      </c>
      <c r="G17" s="4">
        <v>0.002777777777777778</v>
      </c>
    </row>
    <row r="18" spans="1:7" ht="13.5">
      <c r="A18" s="5">
        <v>17</v>
      </c>
      <c r="B18" s="17" t="s">
        <v>357</v>
      </c>
      <c r="C18" s="17" t="s">
        <v>358</v>
      </c>
      <c r="D18" s="17" t="s">
        <v>32</v>
      </c>
      <c r="E18" s="2" t="s">
        <v>23</v>
      </c>
      <c r="F18" s="3">
        <v>32</v>
      </c>
      <c r="G18" s="4">
        <v>0.0009722222222222221</v>
      </c>
    </row>
    <row r="19" spans="1:7" ht="13.5">
      <c r="A19" s="5">
        <v>18</v>
      </c>
      <c r="B19" s="17" t="s">
        <v>10</v>
      </c>
      <c r="C19" s="17" t="s">
        <v>359</v>
      </c>
      <c r="D19" s="17" t="s">
        <v>125</v>
      </c>
      <c r="E19" s="2" t="s">
        <v>23</v>
      </c>
      <c r="F19" s="3">
        <v>32</v>
      </c>
      <c r="G19" s="4">
        <v>0.0009837962962962964</v>
      </c>
    </row>
    <row r="20" spans="1:7" ht="13.5">
      <c r="A20" s="5">
        <v>19</v>
      </c>
      <c r="B20" s="17" t="s">
        <v>360</v>
      </c>
      <c r="C20" s="17" t="s">
        <v>361</v>
      </c>
      <c r="D20" s="17" t="s">
        <v>362</v>
      </c>
      <c r="E20" s="2" t="s">
        <v>23</v>
      </c>
      <c r="F20" s="3">
        <v>32</v>
      </c>
      <c r="G20" s="4">
        <v>0.001388888888888889</v>
      </c>
    </row>
    <row r="21" spans="1:7" ht="13.5">
      <c r="A21" s="5">
        <v>20</v>
      </c>
      <c r="B21" s="17" t="s">
        <v>363</v>
      </c>
      <c r="C21" s="17" t="s">
        <v>364</v>
      </c>
      <c r="D21" s="17" t="s">
        <v>35</v>
      </c>
      <c r="E21" s="2" t="s">
        <v>23</v>
      </c>
      <c r="F21" s="3">
        <v>32</v>
      </c>
      <c r="G21" s="4">
        <v>0.0017824074074074072</v>
      </c>
    </row>
    <row r="22" spans="1:7" ht="13.5">
      <c r="A22" s="5">
        <v>21</v>
      </c>
      <c r="B22" s="17" t="s">
        <v>365</v>
      </c>
      <c r="C22" s="17" t="s">
        <v>264</v>
      </c>
      <c r="D22" s="17" t="s">
        <v>334</v>
      </c>
      <c r="E22" s="2" t="s">
        <v>23</v>
      </c>
      <c r="F22" s="3">
        <v>31</v>
      </c>
      <c r="G22" s="4">
        <v>0.0010648148148148147</v>
      </c>
    </row>
    <row r="23" spans="1:7" ht="13.5">
      <c r="A23" s="5">
        <v>22</v>
      </c>
      <c r="B23" s="17" t="s">
        <v>207</v>
      </c>
      <c r="C23" s="17" t="s">
        <v>366</v>
      </c>
      <c r="D23" s="17" t="s">
        <v>246</v>
      </c>
      <c r="E23" s="2" t="s">
        <v>23</v>
      </c>
      <c r="F23" s="3">
        <v>31</v>
      </c>
      <c r="G23" s="4">
        <v>0.0011458333333333333</v>
      </c>
    </row>
    <row r="24" spans="1:7" ht="13.5">
      <c r="A24" s="5">
        <v>23</v>
      </c>
      <c r="B24" s="17" t="s">
        <v>367</v>
      </c>
      <c r="C24" s="17" t="s">
        <v>368</v>
      </c>
      <c r="D24" s="17" t="s">
        <v>184</v>
      </c>
      <c r="E24" s="2" t="s">
        <v>23</v>
      </c>
      <c r="F24" s="3">
        <v>31</v>
      </c>
      <c r="G24" s="4">
        <v>0.0012268518518518518</v>
      </c>
    </row>
    <row r="25" spans="1:7" ht="13.5">
      <c r="A25" s="5">
        <v>24</v>
      </c>
      <c r="B25" s="17" t="s">
        <v>369</v>
      </c>
      <c r="C25" s="17" t="s">
        <v>370</v>
      </c>
      <c r="D25" s="17" t="s">
        <v>16</v>
      </c>
      <c r="E25" s="2" t="s">
        <v>23</v>
      </c>
      <c r="F25" s="3">
        <v>30</v>
      </c>
      <c r="G25" s="4">
        <v>0.0011226851851851851</v>
      </c>
    </row>
    <row r="26" spans="1:7" ht="13.5">
      <c r="A26" s="5">
        <v>25</v>
      </c>
      <c r="B26" s="17" t="s">
        <v>60</v>
      </c>
      <c r="C26" s="17" t="s">
        <v>371</v>
      </c>
      <c r="D26" s="17" t="s">
        <v>17</v>
      </c>
      <c r="E26" s="2" t="s">
        <v>23</v>
      </c>
      <c r="F26" s="3">
        <v>30</v>
      </c>
      <c r="G26" s="4">
        <v>0.0011226851851851851</v>
      </c>
    </row>
    <row r="27" spans="1:7" ht="13.5">
      <c r="A27" s="5">
        <v>26</v>
      </c>
      <c r="B27" s="17" t="s">
        <v>372</v>
      </c>
      <c r="C27" s="17" t="s">
        <v>373</v>
      </c>
      <c r="D27" s="17" t="s">
        <v>15</v>
      </c>
      <c r="E27" s="2" t="s">
        <v>23</v>
      </c>
      <c r="F27" s="3">
        <v>30</v>
      </c>
      <c r="G27" s="4">
        <v>0.0012152777777777778</v>
      </c>
    </row>
    <row r="28" spans="1:7" ht="13.5">
      <c r="A28" s="5">
        <v>27</v>
      </c>
      <c r="B28" s="17" t="s">
        <v>244</v>
      </c>
      <c r="C28" s="17" t="s">
        <v>374</v>
      </c>
      <c r="D28" s="17" t="s">
        <v>25</v>
      </c>
      <c r="E28" s="2" t="s">
        <v>23</v>
      </c>
      <c r="F28" s="3">
        <v>30</v>
      </c>
      <c r="G28" s="4">
        <v>0.0012152777777777778</v>
      </c>
    </row>
    <row r="29" spans="1:7" ht="13.5">
      <c r="A29" s="5">
        <v>28</v>
      </c>
      <c r="B29" s="17" t="s">
        <v>42</v>
      </c>
      <c r="C29" s="17" t="s">
        <v>375</v>
      </c>
      <c r="D29" s="17" t="s">
        <v>256</v>
      </c>
      <c r="E29" s="2" t="s">
        <v>23</v>
      </c>
      <c r="F29" s="3">
        <v>30</v>
      </c>
      <c r="G29" s="4">
        <v>0.0012962962962962963</v>
      </c>
    </row>
    <row r="30" spans="1:7" ht="13.5">
      <c r="A30" s="5">
        <v>29</v>
      </c>
      <c r="B30" s="17" t="s">
        <v>376</v>
      </c>
      <c r="C30" s="17" t="s">
        <v>233</v>
      </c>
      <c r="D30" s="17" t="s">
        <v>199</v>
      </c>
      <c r="E30" s="2" t="s">
        <v>23</v>
      </c>
      <c r="F30" s="3">
        <v>30</v>
      </c>
      <c r="G30" s="4">
        <v>0.001365740740740741</v>
      </c>
    </row>
    <row r="31" spans="1:7" ht="13.5">
      <c r="A31" s="5">
        <v>30</v>
      </c>
      <c r="B31" s="17" t="s">
        <v>194</v>
      </c>
      <c r="C31" s="17" t="s">
        <v>377</v>
      </c>
      <c r="D31" s="17" t="s">
        <v>176</v>
      </c>
      <c r="E31" s="2" t="s">
        <v>23</v>
      </c>
      <c r="F31" s="3">
        <v>30</v>
      </c>
      <c r="G31" s="4">
        <v>0.0014467592592592594</v>
      </c>
    </row>
    <row r="32" spans="1:7" ht="13.5">
      <c r="A32" s="5">
        <v>31</v>
      </c>
      <c r="B32" s="17" t="s">
        <v>244</v>
      </c>
      <c r="C32" s="17" t="s">
        <v>378</v>
      </c>
      <c r="D32" s="17" t="s">
        <v>379</v>
      </c>
      <c r="E32" s="2" t="s">
        <v>23</v>
      </c>
      <c r="F32" s="3" t="s">
        <v>91</v>
      </c>
      <c r="G32" s="4">
        <v>0.0009837962962962964</v>
      </c>
    </row>
    <row r="33" spans="1:7" ht="13.5">
      <c r="A33" s="5">
        <v>32</v>
      </c>
      <c r="B33" s="17" t="s">
        <v>257</v>
      </c>
      <c r="C33" s="17" t="s">
        <v>380</v>
      </c>
      <c r="D33" s="17" t="s">
        <v>334</v>
      </c>
      <c r="E33" s="2" t="s">
        <v>23</v>
      </c>
      <c r="F33" s="3" t="s">
        <v>91</v>
      </c>
      <c r="G33" s="4">
        <v>0.0011805555555555556</v>
      </c>
    </row>
    <row r="34" spans="1:7" ht="13.5">
      <c r="A34" s="5">
        <v>33</v>
      </c>
      <c r="B34" s="17" t="s">
        <v>27</v>
      </c>
      <c r="C34" s="17" t="s">
        <v>381</v>
      </c>
      <c r="D34" s="17" t="s">
        <v>17</v>
      </c>
      <c r="E34" s="2" t="s">
        <v>23</v>
      </c>
      <c r="F34" s="3" t="s">
        <v>91</v>
      </c>
      <c r="G34" s="4">
        <v>0.00125</v>
      </c>
    </row>
    <row r="35" spans="1:7" ht="13.5">
      <c r="A35" s="5">
        <v>34</v>
      </c>
      <c r="B35" s="17" t="s">
        <v>221</v>
      </c>
      <c r="C35" s="17" t="s">
        <v>382</v>
      </c>
      <c r="D35" s="17" t="s">
        <v>125</v>
      </c>
      <c r="E35" s="2" t="s">
        <v>23</v>
      </c>
      <c r="F35" s="3" t="s">
        <v>91</v>
      </c>
      <c r="G35" s="4">
        <v>0.0014351851851851854</v>
      </c>
    </row>
    <row r="36" spans="1:7" ht="13.5">
      <c r="A36" s="5">
        <v>35</v>
      </c>
      <c r="B36" s="17" t="s">
        <v>383</v>
      </c>
      <c r="C36" s="17" t="s">
        <v>384</v>
      </c>
      <c r="D36" s="17" t="s">
        <v>15</v>
      </c>
      <c r="E36" s="2" t="s">
        <v>23</v>
      </c>
      <c r="F36" s="3" t="s">
        <v>91</v>
      </c>
      <c r="G36" s="4">
        <v>0.0016782407407407406</v>
      </c>
    </row>
    <row r="37" spans="1:7" ht="13.5">
      <c r="A37" s="5">
        <v>36</v>
      </c>
      <c r="B37" s="17" t="s">
        <v>385</v>
      </c>
      <c r="C37" s="17" t="s">
        <v>386</v>
      </c>
      <c r="D37" s="17" t="s">
        <v>17</v>
      </c>
      <c r="E37" s="2" t="s">
        <v>23</v>
      </c>
      <c r="F37" s="3" t="s">
        <v>91</v>
      </c>
      <c r="G37" s="4">
        <v>0.0020370370370370373</v>
      </c>
    </row>
    <row r="38" spans="1:7" ht="13.5">
      <c r="A38" s="5">
        <v>37</v>
      </c>
      <c r="B38" s="17" t="s">
        <v>102</v>
      </c>
      <c r="C38" s="17" t="s">
        <v>387</v>
      </c>
      <c r="D38" s="17" t="s">
        <v>334</v>
      </c>
      <c r="E38" s="2" t="s">
        <v>23</v>
      </c>
      <c r="F38" s="3">
        <v>29</v>
      </c>
      <c r="G38" s="4">
        <v>0.001388888888888889</v>
      </c>
    </row>
    <row r="39" spans="1:7" ht="13.5">
      <c r="A39" s="5">
        <v>38</v>
      </c>
      <c r="B39" s="17" t="s">
        <v>388</v>
      </c>
      <c r="C39" s="17" t="s">
        <v>333</v>
      </c>
      <c r="D39" s="17" t="s">
        <v>334</v>
      </c>
      <c r="E39" s="2" t="s">
        <v>23</v>
      </c>
      <c r="F39" s="3">
        <v>29</v>
      </c>
      <c r="G39" s="4">
        <v>0.002025462962962963</v>
      </c>
    </row>
    <row r="40" spans="1:7" ht="13.5">
      <c r="A40" s="5">
        <v>39</v>
      </c>
      <c r="B40" s="14" t="s">
        <v>85</v>
      </c>
      <c r="C40" s="14" t="s">
        <v>374</v>
      </c>
      <c r="D40" s="14" t="s">
        <v>25</v>
      </c>
      <c r="E40" s="2" t="s">
        <v>23</v>
      </c>
      <c r="F40" s="3">
        <v>28</v>
      </c>
      <c r="G40" s="4">
        <v>0.0008796296296296296</v>
      </c>
    </row>
    <row r="41" spans="1:7" ht="13.5">
      <c r="A41" s="5">
        <v>40</v>
      </c>
      <c r="B41" s="17" t="s">
        <v>389</v>
      </c>
      <c r="C41" s="17" t="s">
        <v>390</v>
      </c>
      <c r="D41" s="17" t="s">
        <v>29</v>
      </c>
      <c r="E41" s="2" t="s">
        <v>23</v>
      </c>
      <c r="F41" s="3">
        <v>27</v>
      </c>
      <c r="G41" s="4">
        <v>0.0014351851851851854</v>
      </c>
    </row>
    <row r="42" spans="1:7" ht="13.5">
      <c r="A42" s="5">
        <v>41</v>
      </c>
      <c r="B42" s="17" t="s">
        <v>391</v>
      </c>
      <c r="C42" s="17" t="s">
        <v>392</v>
      </c>
      <c r="D42" s="17" t="s">
        <v>17</v>
      </c>
      <c r="E42" s="2" t="s">
        <v>23</v>
      </c>
      <c r="F42" s="3">
        <v>27</v>
      </c>
      <c r="G42" s="4">
        <v>0.0014814814814814814</v>
      </c>
    </row>
    <row r="43" spans="1:7" ht="13.5">
      <c r="A43" s="5">
        <v>42</v>
      </c>
      <c r="B43" s="17" t="s">
        <v>393</v>
      </c>
      <c r="C43" s="17" t="s">
        <v>76</v>
      </c>
      <c r="D43" s="17" t="s">
        <v>394</v>
      </c>
      <c r="E43" s="2" t="s">
        <v>23</v>
      </c>
      <c r="F43" s="3">
        <v>26</v>
      </c>
      <c r="G43" s="4">
        <v>0.0010185185185185186</v>
      </c>
    </row>
    <row r="44" spans="1:7" ht="13.5">
      <c r="A44" s="5">
        <v>43</v>
      </c>
      <c r="B44" s="17" t="s">
        <v>395</v>
      </c>
      <c r="C44" s="17" t="s">
        <v>396</v>
      </c>
      <c r="D44" s="17" t="s">
        <v>17</v>
      </c>
      <c r="E44" s="2" t="s">
        <v>23</v>
      </c>
      <c r="F44" s="3">
        <v>25</v>
      </c>
      <c r="G44" s="4">
        <v>0.0009953703703703704</v>
      </c>
    </row>
    <row r="45" spans="1:7" ht="13.5">
      <c r="A45" s="5">
        <v>44</v>
      </c>
      <c r="B45" s="17" t="s">
        <v>389</v>
      </c>
      <c r="C45" s="17" t="s">
        <v>397</v>
      </c>
      <c r="D45" s="17" t="s">
        <v>17</v>
      </c>
      <c r="E45" s="2" t="s">
        <v>23</v>
      </c>
      <c r="F45" s="3">
        <v>25</v>
      </c>
      <c r="G45" s="4">
        <v>0.0012731481481481483</v>
      </c>
    </row>
    <row r="46" spans="1:7" ht="13.5">
      <c r="A46" s="5">
        <v>45</v>
      </c>
      <c r="B46" s="17" t="s">
        <v>398</v>
      </c>
      <c r="C46" s="17" t="s">
        <v>399</v>
      </c>
      <c r="D46" s="17" t="s">
        <v>334</v>
      </c>
      <c r="E46" s="2" t="s">
        <v>23</v>
      </c>
      <c r="F46" s="3">
        <v>24</v>
      </c>
      <c r="G46" s="4">
        <v>0.0008333333333333334</v>
      </c>
    </row>
    <row r="47" spans="1:7" ht="13.5">
      <c r="A47" s="5">
        <v>46</v>
      </c>
      <c r="B47" s="17" t="s">
        <v>400</v>
      </c>
      <c r="C47" s="17" t="s">
        <v>401</v>
      </c>
      <c r="D47" s="17" t="s">
        <v>15</v>
      </c>
      <c r="E47" s="2" t="s">
        <v>23</v>
      </c>
      <c r="F47" s="3">
        <v>22</v>
      </c>
      <c r="G47" s="4">
        <v>0.0012152777777777778</v>
      </c>
    </row>
    <row r="48" spans="1:7" ht="13.5">
      <c r="A48" s="5">
        <v>47</v>
      </c>
      <c r="B48" s="17" t="s">
        <v>12</v>
      </c>
      <c r="C48" s="17" t="s">
        <v>402</v>
      </c>
      <c r="D48" s="17" t="s">
        <v>15</v>
      </c>
      <c r="E48" s="2" t="s">
        <v>23</v>
      </c>
      <c r="F48" s="3">
        <v>21</v>
      </c>
      <c r="G48" s="4">
        <v>0.0004629629629629629</v>
      </c>
    </row>
    <row r="49" spans="1:7" ht="13.5">
      <c r="A49" s="5">
        <v>48</v>
      </c>
      <c r="B49" s="17" t="s">
        <v>10</v>
      </c>
      <c r="C49" s="17" t="s">
        <v>403</v>
      </c>
      <c r="D49" s="17" t="s">
        <v>35</v>
      </c>
      <c r="E49" s="2" t="s">
        <v>23</v>
      </c>
      <c r="F49" s="3">
        <v>21</v>
      </c>
      <c r="G49" s="4">
        <v>0.0005671296296296296</v>
      </c>
    </row>
    <row r="50" spans="1:7" ht="13.5">
      <c r="A50" s="5">
        <v>49</v>
      </c>
      <c r="B50" s="17" t="s">
        <v>404</v>
      </c>
      <c r="C50" s="18" t="s">
        <v>405</v>
      </c>
      <c r="D50" s="17" t="s">
        <v>20</v>
      </c>
      <c r="E50" s="2" t="s">
        <v>23</v>
      </c>
      <c r="F50" s="3">
        <v>20</v>
      </c>
      <c r="G50" s="4">
        <v>0.0011458333333333333</v>
      </c>
    </row>
    <row r="51" spans="1:7" ht="13.5">
      <c r="A51" s="5">
        <v>50</v>
      </c>
      <c r="B51" s="17" t="s">
        <v>201</v>
      </c>
      <c r="C51" s="17" t="s">
        <v>406</v>
      </c>
      <c r="D51" s="17" t="s">
        <v>407</v>
      </c>
      <c r="E51" s="2" t="s">
        <v>23</v>
      </c>
      <c r="F51" s="3">
        <v>19</v>
      </c>
      <c r="G51" s="4">
        <v>0.0012847222222222223</v>
      </c>
    </row>
    <row r="52" spans="1:7" ht="13.5">
      <c r="A52" s="5">
        <v>51</v>
      </c>
      <c r="B52" s="17" t="s">
        <v>26</v>
      </c>
      <c r="C52" s="17" t="s">
        <v>130</v>
      </c>
      <c r="D52" s="17" t="s">
        <v>408</v>
      </c>
      <c r="E52" s="2" t="s">
        <v>23</v>
      </c>
      <c r="F52" s="3">
        <v>19</v>
      </c>
      <c r="G52" s="4">
        <v>0.0014583333333333334</v>
      </c>
    </row>
    <row r="53" spans="1:7" ht="13.5">
      <c r="A53" s="5">
        <v>52</v>
      </c>
      <c r="B53" s="17" t="s">
        <v>409</v>
      </c>
      <c r="C53" s="17" t="s">
        <v>410</v>
      </c>
      <c r="D53" s="17" t="s">
        <v>29</v>
      </c>
      <c r="E53" s="2" t="s">
        <v>23</v>
      </c>
      <c r="F53" s="3">
        <v>17</v>
      </c>
      <c r="G53" s="4">
        <v>0.0006481481481481481</v>
      </c>
    </row>
    <row r="54" spans="1:7" ht="13.5">
      <c r="A54" s="5">
        <v>53</v>
      </c>
      <c r="B54" s="17" t="s">
        <v>81</v>
      </c>
      <c r="C54" s="17" t="s">
        <v>411</v>
      </c>
      <c r="D54" s="17" t="s">
        <v>16</v>
      </c>
      <c r="E54" s="2" t="s">
        <v>23</v>
      </c>
      <c r="F54" s="3">
        <v>17</v>
      </c>
      <c r="G54" s="4">
        <v>0.0011574074074074073</v>
      </c>
    </row>
    <row r="55" spans="1:7" ht="13.5">
      <c r="A55" s="5">
        <v>54</v>
      </c>
      <c r="B55" s="17" t="s">
        <v>194</v>
      </c>
      <c r="C55" s="17" t="s">
        <v>397</v>
      </c>
      <c r="D55" s="17" t="s">
        <v>17</v>
      </c>
      <c r="E55" s="2" t="s">
        <v>23</v>
      </c>
      <c r="F55" s="3" t="s">
        <v>412</v>
      </c>
      <c r="G55" s="4">
        <v>0.0006597222222222221</v>
      </c>
    </row>
    <row r="56" spans="1:7" ht="13.5">
      <c r="A56" s="5">
        <v>55</v>
      </c>
      <c r="B56" s="17" t="s">
        <v>60</v>
      </c>
      <c r="C56" s="17" t="s">
        <v>387</v>
      </c>
      <c r="D56" s="17" t="s">
        <v>413</v>
      </c>
      <c r="E56" s="2" t="s">
        <v>23</v>
      </c>
      <c r="F56" s="3" t="s">
        <v>412</v>
      </c>
      <c r="G56" s="4">
        <v>0.0009375000000000001</v>
      </c>
    </row>
    <row r="57" spans="1:7" ht="13.5">
      <c r="A57" s="5">
        <v>56</v>
      </c>
      <c r="B57" s="17" t="s">
        <v>9</v>
      </c>
      <c r="C57" s="17" t="s">
        <v>281</v>
      </c>
      <c r="D57" s="17" t="s">
        <v>187</v>
      </c>
      <c r="E57" s="2" t="s">
        <v>23</v>
      </c>
      <c r="F57" s="3">
        <v>14</v>
      </c>
      <c r="G57" s="4">
        <v>0.00032407407407407406</v>
      </c>
    </row>
    <row r="58" spans="1:7" ht="13.5">
      <c r="A58" s="5">
        <v>57</v>
      </c>
      <c r="B58" s="17" t="s">
        <v>48</v>
      </c>
      <c r="C58" s="17" t="s">
        <v>414</v>
      </c>
      <c r="D58" s="17" t="s">
        <v>20</v>
      </c>
      <c r="E58" s="2" t="s">
        <v>23</v>
      </c>
      <c r="F58" s="3" t="s">
        <v>103</v>
      </c>
      <c r="G58" s="4">
        <v>0.00034722222222222224</v>
      </c>
    </row>
    <row r="59" spans="1:7" ht="13.5">
      <c r="A59" s="5">
        <v>58</v>
      </c>
      <c r="B59" s="17" t="s">
        <v>415</v>
      </c>
      <c r="C59" s="17" t="s">
        <v>416</v>
      </c>
      <c r="D59" s="17" t="s">
        <v>20</v>
      </c>
      <c r="E59" s="2" t="s">
        <v>23</v>
      </c>
      <c r="F59" s="3" t="s">
        <v>89</v>
      </c>
      <c r="G59" s="4">
        <v>0.0006481481481481481</v>
      </c>
    </row>
    <row r="60" spans="1:7" ht="13.5">
      <c r="A60" s="5">
        <v>59</v>
      </c>
      <c r="B60" s="17" t="s">
        <v>417</v>
      </c>
      <c r="C60" s="17" t="s">
        <v>418</v>
      </c>
      <c r="D60" s="17" t="s">
        <v>17</v>
      </c>
      <c r="E60" s="2" t="s">
        <v>23</v>
      </c>
      <c r="F60" s="3">
        <v>12</v>
      </c>
      <c r="G60" s="4">
        <v>0.00037037037037037035</v>
      </c>
    </row>
    <row r="61" spans="1:7" ht="13.5">
      <c r="A61" s="5">
        <v>60</v>
      </c>
      <c r="B61" s="14" t="s">
        <v>419</v>
      </c>
      <c r="C61" s="14" t="s">
        <v>420</v>
      </c>
      <c r="D61" s="14" t="s">
        <v>20</v>
      </c>
      <c r="E61" s="2" t="s">
        <v>23</v>
      </c>
      <c r="F61" s="3">
        <v>12</v>
      </c>
      <c r="G61" s="4">
        <v>0.0011574074074074073</v>
      </c>
    </row>
    <row r="62" spans="1:7" ht="13.5">
      <c r="A62" s="5"/>
      <c r="B62" s="27" t="s">
        <v>179</v>
      </c>
      <c r="C62" s="27" t="s">
        <v>421</v>
      </c>
      <c r="D62" s="27" t="s">
        <v>422</v>
      </c>
      <c r="E62" s="2" t="s">
        <v>23</v>
      </c>
      <c r="F62" s="23">
        <v>0</v>
      </c>
      <c r="G62" s="24"/>
    </row>
    <row r="63" spans="1:7" ht="13.5">
      <c r="A63" s="5"/>
      <c r="B63" s="27" t="s">
        <v>9</v>
      </c>
      <c r="C63" s="27" t="s">
        <v>423</v>
      </c>
      <c r="D63" s="27" t="s">
        <v>87</v>
      </c>
      <c r="E63" s="2" t="s">
        <v>23</v>
      </c>
      <c r="F63" s="23">
        <v>0</v>
      </c>
      <c r="G63" s="24"/>
    </row>
    <row r="64" spans="1:7" ht="13.5">
      <c r="A64" s="5"/>
      <c r="B64" s="27" t="s">
        <v>244</v>
      </c>
      <c r="C64" s="27" t="s">
        <v>387</v>
      </c>
      <c r="D64" s="27" t="s">
        <v>413</v>
      </c>
      <c r="E64" s="2" t="s">
        <v>23</v>
      </c>
      <c r="F64" s="23">
        <v>0</v>
      </c>
      <c r="G64" s="24"/>
    </row>
    <row r="65" spans="1:7" ht="13.5">
      <c r="A65" s="5"/>
      <c r="B65" s="27" t="s">
        <v>60</v>
      </c>
      <c r="C65" s="27" t="s">
        <v>424</v>
      </c>
      <c r="D65" s="27" t="s">
        <v>18</v>
      </c>
      <c r="E65" s="2" t="s">
        <v>23</v>
      </c>
      <c r="F65" s="23">
        <v>0</v>
      </c>
      <c r="G65" s="24"/>
    </row>
    <row r="66" spans="1:7" ht="13.5">
      <c r="A66" s="5"/>
      <c r="B66" s="27" t="s">
        <v>342</v>
      </c>
      <c r="C66" s="27" t="s">
        <v>425</v>
      </c>
      <c r="D66" s="27" t="s">
        <v>25</v>
      </c>
      <c r="E66" s="2" t="s">
        <v>23</v>
      </c>
      <c r="F66" s="23">
        <v>0</v>
      </c>
      <c r="G66" s="24"/>
    </row>
    <row r="67" spans="1:7" ht="13.5">
      <c r="A67" s="5"/>
      <c r="B67" s="27" t="s">
        <v>426</v>
      </c>
      <c r="C67" s="27" t="s">
        <v>427</v>
      </c>
      <c r="D67" s="27" t="s">
        <v>184</v>
      </c>
      <c r="E67" s="2" t="s">
        <v>23</v>
      </c>
      <c r="F67" s="23">
        <v>0</v>
      </c>
      <c r="G67" s="2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45" sqref="H45"/>
    </sheetView>
  </sheetViews>
  <sheetFormatPr defaultColWidth="9.140625" defaultRowHeight="12.75"/>
  <cols>
    <col min="3" max="3" width="16.00390625" style="0" customWidth="1"/>
    <col min="4" max="4" width="47.00390625" style="0" customWidth="1"/>
  </cols>
  <sheetData>
    <row r="1" spans="1:7" ht="12.75">
      <c r="A1" s="10" t="s">
        <v>5</v>
      </c>
      <c r="B1" s="10" t="s">
        <v>24</v>
      </c>
      <c r="C1" s="6" t="s">
        <v>0</v>
      </c>
      <c r="D1" s="7" t="s">
        <v>3</v>
      </c>
      <c r="E1" s="8" t="s">
        <v>4</v>
      </c>
      <c r="F1" s="9" t="s">
        <v>1</v>
      </c>
      <c r="G1" s="8" t="s">
        <v>2</v>
      </c>
    </row>
    <row r="2" spans="1:7" ht="13.5">
      <c r="A2" s="5" t="s">
        <v>6</v>
      </c>
      <c r="B2" s="17" t="s">
        <v>138</v>
      </c>
      <c r="C2" s="17" t="s">
        <v>428</v>
      </c>
      <c r="D2" s="17" t="s">
        <v>329</v>
      </c>
      <c r="E2" s="2" t="s">
        <v>23</v>
      </c>
      <c r="F2" s="3">
        <v>40</v>
      </c>
      <c r="G2" s="4">
        <v>0.0011226851851851851</v>
      </c>
    </row>
    <row r="3" spans="1:7" ht="13.5">
      <c r="A3" s="5" t="s">
        <v>7</v>
      </c>
      <c r="B3" s="17" t="s">
        <v>429</v>
      </c>
      <c r="C3" s="17" t="s">
        <v>430</v>
      </c>
      <c r="D3" s="17" t="s">
        <v>431</v>
      </c>
      <c r="E3" s="2" t="s">
        <v>23</v>
      </c>
      <c r="F3" s="3" t="s">
        <v>340</v>
      </c>
      <c r="G3" s="4">
        <v>0.0010185185185185186</v>
      </c>
    </row>
    <row r="4" spans="1:7" ht="14.25">
      <c r="A4" s="5">
        <v>3</v>
      </c>
      <c r="B4" s="17" t="s">
        <v>131</v>
      </c>
      <c r="C4" s="17" t="s">
        <v>93</v>
      </c>
      <c r="D4" s="25" t="s">
        <v>215</v>
      </c>
      <c r="E4" s="2" t="s">
        <v>23</v>
      </c>
      <c r="F4" s="3" t="s">
        <v>346</v>
      </c>
      <c r="G4" s="4">
        <v>0.0010648148148148147</v>
      </c>
    </row>
    <row r="5" spans="1:7" ht="13.5">
      <c r="A5" s="5">
        <v>4</v>
      </c>
      <c r="B5" s="17" t="s">
        <v>112</v>
      </c>
      <c r="C5" s="17" t="s">
        <v>432</v>
      </c>
      <c r="D5" s="17" t="s">
        <v>433</v>
      </c>
      <c r="E5" s="2" t="s">
        <v>23</v>
      </c>
      <c r="F5" s="3">
        <v>38</v>
      </c>
      <c r="G5" s="4">
        <v>0.0013310185185185185</v>
      </c>
    </row>
    <row r="6" spans="1:7" ht="13.5">
      <c r="A6" s="5">
        <v>5</v>
      </c>
      <c r="B6" s="17" t="s">
        <v>434</v>
      </c>
      <c r="C6" s="17" t="s">
        <v>435</v>
      </c>
      <c r="D6" s="17" t="s">
        <v>32</v>
      </c>
      <c r="E6" s="2" t="s">
        <v>23</v>
      </c>
      <c r="F6" s="3">
        <v>38</v>
      </c>
      <c r="G6" s="4">
        <v>0.0015624999999999999</v>
      </c>
    </row>
    <row r="7" spans="1:7" ht="13.5">
      <c r="A7" s="5">
        <v>6</v>
      </c>
      <c r="B7" s="17" t="s">
        <v>161</v>
      </c>
      <c r="C7" s="17" t="s">
        <v>436</v>
      </c>
      <c r="D7" s="17" t="s">
        <v>329</v>
      </c>
      <c r="E7" s="2" t="s">
        <v>23</v>
      </c>
      <c r="F7" s="3">
        <v>36</v>
      </c>
      <c r="G7" s="4">
        <v>0.0013425925925925925</v>
      </c>
    </row>
    <row r="8" spans="1:7" ht="13.5">
      <c r="A8" s="5">
        <v>7</v>
      </c>
      <c r="B8" s="17" t="s">
        <v>437</v>
      </c>
      <c r="C8" s="17" t="s">
        <v>438</v>
      </c>
      <c r="D8" s="17" t="s">
        <v>184</v>
      </c>
      <c r="E8" s="2" t="s">
        <v>23</v>
      </c>
      <c r="F8" s="3" t="s">
        <v>106</v>
      </c>
      <c r="G8" s="4">
        <v>0.0008912037037037036</v>
      </c>
    </row>
    <row r="9" spans="1:7" ht="13.5">
      <c r="A9" s="5">
        <v>8</v>
      </c>
      <c r="B9" s="17" t="s">
        <v>310</v>
      </c>
      <c r="C9" s="17" t="s">
        <v>288</v>
      </c>
      <c r="D9" s="17" t="s">
        <v>16</v>
      </c>
      <c r="E9" s="2" t="s">
        <v>23</v>
      </c>
      <c r="F9" s="3" t="s">
        <v>106</v>
      </c>
      <c r="G9" s="4">
        <v>0.0011111111111111111</v>
      </c>
    </row>
    <row r="10" spans="1:7" ht="13.5">
      <c r="A10" s="5">
        <v>9</v>
      </c>
      <c r="B10" s="17" t="s">
        <v>313</v>
      </c>
      <c r="C10" s="17" t="s">
        <v>439</v>
      </c>
      <c r="D10" s="17" t="s">
        <v>329</v>
      </c>
      <c r="E10" s="2" t="s">
        <v>23</v>
      </c>
      <c r="F10" s="3" t="s">
        <v>106</v>
      </c>
      <c r="G10" s="4">
        <v>0.001388888888888889</v>
      </c>
    </row>
    <row r="11" spans="1:7" ht="13.5">
      <c r="A11" s="5">
        <v>10</v>
      </c>
      <c r="B11" s="17" t="s">
        <v>299</v>
      </c>
      <c r="C11" s="17" t="s">
        <v>100</v>
      </c>
      <c r="D11" s="17" t="s">
        <v>15</v>
      </c>
      <c r="E11" s="2" t="s">
        <v>23</v>
      </c>
      <c r="F11" s="3">
        <v>31</v>
      </c>
      <c r="G11" s="4">
        <v>0.0011574074074074073</v>
      </c>
    </row>
    <row r="12" spans="1:7" ht="13.5">
      <c r="A12" s="5">
        <v>11</v>
      </c>
      <c r="B12" s="17" t="s">
        <v>294</v>
      </c>
      <c r="C12" s="17" t="s">
        <v>440</v>
      </c>
      <c r="D12" s="17" t="s">
        <v>199</v>
      </c>
      <c r="E12" s="2" t="s">
        <v>23</v>
      </c>
      <c r="F12" s="3" t="s">
        <v>272</v>
      </c>
      <c r="G12" s="4">
        <v>0.0012037037037037038</v>
      </c>
    </row>
    <row r="13" spans="1:7" ht="13.5">
      <c r="A13" s="5">
        <v>12</v>
      </c>
      <c r="B13" s="17" t="s">
        <v>441</v>
      </c>
      <c r="C13" s="17" t="s">
        <v>442</v>
      </c>
      <c r="D13" s="17" t="s">
        <v>326</v>
      </c>
      <c r="E13" s="2" t="s">
        <v>23</v>
      </c>
      <c r="F13" s="3">
        <v>30</v>
      </c>
      <c r="G13" s="4">
        <v>0.0008912037037037036</v>
      </c>
    </row>
    <row r="14" spans="1:7" ht="13.5">
      <c r="A14" s="5">
        <v>13</v>
      </c>
      <c r="B14" s="17" t="s">
        <v>443</v>
      </c>
      <c r="C14" s="18" t="s">
        <v>135</v>
      </c>
      <c r="D14" s="17" t="s">
        <v>110</v>
      </c>
      <c r="E14" s="2" t="s">
        <v>23</v>
      </c>
      <c r="F14" s="3">
        <v>30</v>
      </c>
      <c r="G14" s="4">
        <v>0.001388888888888889</v>
      </c>
    </row>
    <row r="15" spans="1:7" ht="13.5">
      <c r="A15" s="5">
        <v>14</v>
      </c>
      <c r="B15" s="17" t="s">
        <v>444</v>
      </c>
      <c r="C15" s="17" t="s">
        <v>290</v>
      </c>
      <c r="D15" s="17" t="s">
        <v>291</v>
      </c>
      <c r="E15" s="2" t="s">
        <v>23</v>
      </c>
      <c r="F15" s="3">
        <v>30</v>
      </c>
      <c r="G15" s="4">
        <v>0.0014930555555555556</v>
      </c>
    </row>
    <row r="16" spans="1:7" ht="13.5">
      <c r="A16" s="5">
        <v>15</v>
      </c>
      <c r="B16" s="17" t="s">
        <v>445</v>
      </c>
      <c r="C16" s="17" t="s">
        <v>435</v>
      </c>
      <c r="D16" s="17" t="s">
        <v>32</v>
      </c>
      <c r="E16" s="2" t="s">
        <v>23</v>
      </c>
      <c r="F16" s="3">
        <v>29</v>
      </c>
      <c r="G16" s="4">
        <v>0.0007638888888888889</v>
      </c>
    </row>
    <row r="17" spans="1:7" ht="13.5">
      <c r="A17" s="5">
        <v>16</v>
      </c>
      <c r="B17" s="17" t="s">
        <v>112</v>
      </c>
      <c r="C17" s="17" t="s">
        <v>446</v>
      </c>
      <c r="D17" s="17" t="s">
        <v>17</v>
      </c>
      <c r="E17" s="2" t="s">
        <v>23</v>
      </c>
      <c r="F17" s="3">
        <v>29</v>
      </c>
      <c r="G17" s="4">
        <v>0.0008564814814814815</v>
      </c>
    </row>
    <row r="18" spans="1:7" ht="13.5">
      <c r="A18" s="5">
        <v>17</v>
      </c>
      <c r="B18" s="17" t="s">
        <v>447</v>
      </c>
      <c r="C18" s="17" t="s">
        <v>448</v>
      </c>
      <c r="D18" s="17" t="s">
        <v>246</v>
      </c>
      <c r="E18" s="2" t="s">
        <v>23</v>
      </c>
      <c r="F18" s="3">
        <v>28</v>
      </c>
      <c r="G18" s="4">
        <v>0.0008912037037037036</v>
      </c>
    </row>
    <row r="19" spans="1:7" ht="13.5">
      <c r="A19" s="5">
        <v>18</v>
      </c>
      <c r="B19" s="17" t="s">
        <v>449</v>
      </c>
      <c r="C19" s="17" t="s">
        <v>118</v>
      </c>
      <c r="D19" s="17" t="s">
        <v>119</v>
      </c>
      <c r="E19" s="2" t="s">
        <v>23</v>
      </c>
      <c r="F19" s="3" t="s">
        <v>92</v>
      </c>
      <c r="G19" s="4">
        <v>0.0008217592592592592</v>
      </c>
    </row>
    <row r="20" spans="1:7" ht="13.5">
      <c r="A20" s="5">
        <v>19</v>
      </c>
      <c r="B20" s="17" t="s">
        <v>163</v>
      </c>
      <c r="C20" s="17" t="s">
        <v>450</v>
      </c>
      <c r="D20" s="17" t="s">
        <v>20</v>
      </c>
      <c r="E20" s="2" t="s">
        <v>23</v>
      </c>
      <c r="F20" s="3" t="s">
        <v>92</v>
      </c>
      <c r="G20" s="4">
        <v>0.0012731481481481483</v>
      </c>
    </row>
    <row r="21" spans="1:7" ht="13.5">
      <c r="A21" s="5">
        <v>20</v>
      </c>
      <c r="B21" s="17" t="s">
        <v>451</v>
      </c>
      <c r="C21" s="17" t="s">
        <v>293</v>
      </c>
      <c r="D21" s="17" t="s">
        <v>15</v>
      </c>
      <c r="E21" s="2" t="s">
        <v>23</v>
      </c>
      <c r="F21" s="3">
        <v>25</v>
      </c>
      <c r="G21" s="4">
        <v>0.0018518518518518517</v>
      </c>
    </row>
    <row r="22" spans="1:7" ht="13.5">
      <c r="A22" s="5">
        <v>21</v>
      </c>
      <c r="B22" s="17" t="s">
        <v>269</v>
      </c>
      <c r="C22" s="17" t="s">
        <v>452</v>
      </c>
      <c r="D22" s="17" t="s">
        <v>116</v>
      </c>
      <c r="E22" s="2" t="s">
        <v>23</v>
      </c>
      <c r="F22" s="3">
        <v>23</v>
      </c>
      <c r="G22" s="4">
        <v>0.0007638888888888889</v>
      </c>
    </row>
    <row r="23" spans="1:7" ht="13.5">
      <c r="A23" s="5">
        <v>22</v>
      </c>
      <c r="B23" s="17" t="s">
        <v>282</v>
      </c>
      <c r="C23" s="17" t="s">
        <v>453</v>
      </c>
      <c r="D23" s="17" t="s">
        <v>116</v>
      </c>
      <c r="E23" s="2" t="s">
        <v>23</v>
      </c>
      <c r="F23" s="3">
        <v>17</v>
      </c>
      <c r="G23" s="4">
        <v>0.0007638888888888889</v>
      </c>
    </row>
    <row r="24" spans="1:7" ht="13.5">
      <c r="A24" s="5">
        <v>23</v>
      </c>
      <c r="B24" s="17" t="s">
        <v>296</v>
      </c>
      <c r="C24" s="17" t="s">
        <v>454</v>
      </c>
      <c r="D24" s="17" t="s">
        <v>20</v>
      </c>
      <c r="E24" s="2" t="s">
        <v>23</v>
      </c>
      <c r="F24" s="3">
        <v>11</v>
      </c>
      <c r="G24" s="4">
        <v>0.0007523148148148147</v>
      </c>
    </row>
    <row r="25" spans="1:7" ht="13.5">
      <c r="A25" s="5">
        <v>24</v>
      </c>
      <c r="B25" s="20" t="s">
        <v>455</v>
      </c>
      <c r="C25" s="20" t="s">
        <v>396</v>
      </c>
      <c r="D25" s="20" t="s">
        <v>20</v>
      </c>
      <c r="E25" s="2" t="s">
        <v>23</v>
      </c>
      <c r="F25" s="3">
        <f>VLOOKUP(C25,'[4]NAJMLAJŠI UČENCI'!$D$2:$G$46,4,FALSE)</f>
        <v>0</v>
      </c>
      <c r="G25" s="4">
        <f>VLOOKUP(C25,'[4]NAJMLAJŠI UČENCI'!$D$2:$H$46,5,FALSE)</f>
        <v>0</v>
      </c>
    </row>
    <row r="26" spans="1:7" ht="13.5">
      <c r="A26" s="5">
        <v>25</v>
      </c>
      <c r="B26" s="20" t="s">
        <v>456</v>
      </c>
      <c r="C26" s="20" t="s">
        <v>423</v>
      </c>
      <c r="D26" s="20" t="s">
        <v>87</v>
      </c>
      <c r="E26" s="2" t="s">
        <v>23</v>
      </c>
      <c r="F26" s="3">
        <f>VLOOKUP(C26,'[4]NAJMLAJŠI UČENCI'!$D$2:$G$46,4,FALSE)</f>
        <v>0</v>
      </c>
      <c r="G26" s="4">
        <f>VLOOKUP(C26,'[4]NAJMLAJŠI UČENCI'!$D$2:$H$46,5,FALSE)</f>
        <v>0</v>
      </c>
    </row>
    <row r="27" spans="1:7" ht="13.5">
      <c r="A27" s="5">
        <v>26</v>
      </c>
      <c r="B27" s="20" t="s">
        <v>457</v>
      </c>
      <c r="C27" s="20" t="s">
        <v>458</v>
      </c>
      <c r="D27" s="20" t="s">
        <v>15</v>
      </c>
      <c r="E27" s="2" t="s">
        <v>23</v>
      </c>
      <c r="F27" s="3">
        <f>VLOOKUP(C27,'[4]NAJMLAJŠI UČENCI'!$D$2:$G$46,4,FALSE)</f>
        <v>0</v>
      </c>
      <c r="G27" s="4">
        <f>VLOOKUP(C27,'[4]NAJMLAJŠI UČENCI'!$D$2:$H$46,5,FALSE)</f>
        <v>0</v>
      </c>
    </row>
    <row r="28" spans="1:7" ht="13.5">
      <c r="A28" s="5">
        <v>27</v>
      </c>
      <c r="B28" s="20" t="s">
        <v>459</v>
      </c>
      <c r="C28" s="20" t="s">
        <v>460</v>
      </c>
      <c r="D28" s="20" t="s">
        <v>15</v>
      </c>
      <c r="E28" s="2" t="s">
        <v>23</v>
      </c>
      <c r="F28" s="3">
        <f>VLOOKUP(C28,'[4]NAJMLAJŠI UČENCI'!$D$2:$G$46,4,FALSE)</f>
        <v>0</v>
      </c>
      <c r="G28" s="4">
        <f>VLOOKUP(C28,'[4]NAJMLAJŠI UČENCI'!$D$2:$H$46,5,FALSE)</f>
        <v>0</v>
      </c>
    </row>
    <row r="29" spans="1:7" ht="13.5">
      <c r="A29" s="5">
        <v>28</v>
      </c>
      <c r="B29" s="20" t="s">
        <v>143</v>
      </c>
      <c r="C29" s="26" t="s">
        <v>461</v>
      </c>
      <c r="D29" s="20" t="s">
        <v>286</v>
      </c>
      <c r="E29" s="2" t="s">
        <v>23</v>
      </c>
      <c r="F29" s="3">
        <f>VLOOKUP(C29,'[4]NAJMLAJŠI UČENCI'!$D$2:$G$46,4,FALSE)</f>
        <v>0</v>
      </c>
      <c r="G29" s="4">
        <f>VLOOKUP(C29,'[4]NAJMLAJŠI UČENCI'!$D$2:$H$46,5,FALSE)</f>
        <v>0</v>
      </c>
    </row>
    <row r="30" spans="1:7" ht="13.5">
      <c r="A30" s="5">
        <v>29</v>
      </c>
      <c r="B30" s="20" t="s">
        <v>280</v>
      </c>
      <c r="C30" s="20" t="s">
        <v>462</v>
      </c>
      <c r="D30" s="20" t="s">
        <v>20</v>
      </c>
      <c r="E30" s="2" t="s">
        <v>23</v>
      </c>
      <c r="F30" s="3">
        <f>VLOOKUP(C30,'[4]NAJMLAJŠI UČENCI'!$D$2:$G$46,4,FALSE)</f>
        <v>0</v>
      </c>
      <c r="G30" s="4">
        <f>VLOOKUP(C30,'[4]NAJMLAJŠI UČENCI'!$D$2:$H$46,5,FALSE)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Uporabnik sistema Windows</cp:lastModifiedBy>
  <cp:lastPrinted>2024-03-09T08:58:15Z</cp:lastPrinted>
  <dcterms:created xsi:type="dcterms:W3CDTF">2002-03-06T13:09:17Z</dcterms:created>
  <dcterms:modified xsi:type="dcterms:W3CDTF">2024-03-14T10:39:09Z</dcterms:modified>
  <cp:category/>
  <cp:version/>
  <cp:contentType/>
  <cp:contentStatus/>
</cp:coreProperties>
</file>